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6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<sst xmlns="http://schemas.openxmlformats.org/spreadsheetml/2006/main" count="74" uniqueCount="38">
  <si>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Tutkimusmenot</t>
  </si>
  <si>
    <t>Maakunta</t>
  </si>
  <si>
    <t>Yhteensä</t>
  </si>
  <si>
    <t>Yritykset</t>
  </si>
  <si>
    <t>Uusimaa</t>
  </si>
  <si>
    <t>Itä-Uusimaa</t>
  </si>
  <si>
    <t>Varsinais-Suomi</t>
  </si>
  <si>
    <t>Satakunta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</si>
  <si>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</si>
  <si>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</si>
  <si>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</si>
  <si>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</si>
  <si>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</si>
  <si>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</si>
  <si>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</si>
  <si>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</si>
  <si>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</si>
  <si>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Keski-Pohjanmaa</t>
  </si>
  <si>
    <t>Pohjois-Pohjanmaa</t>
  </si>
  <si>
    <t>Kainuu</t>
  </si>
  <si>
    <t>Lappi</t>
  </si>
  <si>
    <t>Ahvenanmaa</t>
  </si>
  <si>
    <t>Julkinen</t>
  </si>
  <si>
    <t>sektori</t>
  </si>
  <si>
    <t>Tutkimushenkilökunta</t>
  </si>
  <si>
    <t>Tutkimustyövuodet</t>
  </si>
  <si>
    <t>%</t>
  </si>
  <si>
    <t>Kanta-Häme</t>
  </si>
  <si>
    <t>Pohjanmaa</t>
  </si>
  <si>
    <t>KOKO MAA YHTEENSÄ</t>
  </si>
  <si>
    <t>sektori+YVT*</t>
  </si>
  <si>
    <t>Julkinen sektori+YVT*</t>
  </si>
  <si>
    <t>* Yksityinen voittoa tavoittelematon toiminta</t>
  </si>
  <si>
    <t>Korkeakoulusektori</t>
  </si>
  <si>
    <t>Korkeakoulu-</t>
  </si>
  <si>
    <t>milj. €</t>
  </si>
  <si>
    <t>Taulukko 6. Tutkimus- ja kehittämistoiminta vuonna 2006</t>
  </si>
  <si>
    <t xml:space="preserve">                    Tutkimus- ja kehittämistoiminnan menot, tutkimushenkilökunta ja tutkimustyövuodet maakunnittain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</si>
</sst>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#,##0.000"/>
    <numFmt numFmtId="174" formatCode="#,##0.0000"/>
    <numFmt numFmtId="175" formatCode="0.000"/>
    <numFmt numFmtId="176" formatCode="0.0"/>
    <numFmt numFmtId="177" formatCode="0.000000"/>
    <numFmt numFmtId="178" formatCode="0.00000"/>
    <numFmt numFmtId="179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3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172" fontId="3" fillId="0" borderId="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172" fontId="3" fillId="0" borderId="0" xfId="0" applyNumberFormat="1" applyFont="1" applyAlignment="1" quotePrefix="1">
      <alignment/>
    </xf>
    <xf numFmtId="172" fontId="2" fillId="0" borderId="0" xfId="0" applyNumberFormat="1" applyFont="1" applyAlignment="1" quotePrefix="1">
      <alignment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quotePrefix="1">
      <alignment/>
    </xf>
    <xf numFmtId="172" fontId="4" fillId="0" borderId="0" xfId="0" applyNumberFormat="1" applyFont="1" applyAlignment="1">
      <alignment/>
    </xf>
    <xf numFmtId="176" fontId="3" fillId="0" borderId="0" xfId="0" applyNumberFormat="1" applyFont="1" applyFill="1" applyAlignment="1">
      <alignment/>
    </xf>
    <xf numFmtId="172" fontId="2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8.7109375" style="4" customWidth="1"/>
    <col min="2" max="9" width="10.140625" style="4" customWidth="1"/>
    <col min="10" max="16384" width="9.140625" style="4" customWidth="1"/>
  </cols>
  <sheetData>
    <row r="1" s="1" customFormat="1" ht="12.75" customHeight="1">
      <c r="A1" s="1" t="s">
        <v>36</v>
      </c>
    </row>
    <row r="2" spans="1:8" ht="12.75" customHeight="1">
      <c r="A2" s="31" t="s">
        <v>37</v>
      </c>
      <c r="B2" s="1"/>
      <c r="C2" s="32"/>
      <c r="D2" s="32"/>
      <c r="E2" s="32"/>
      <c r="F2" s="32"/>
      <c r="G2" s="32"/>
      <c r="H2" s="32"/>
    </row>
    <row r="3" spans="1:9" ht="24.75" customHeight="1">
      <c r="A3" s="3"/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18" t="s">
        <v>1</v>
      </c>
      <c r="B4" s="21" t="s">
        <v>0</v>
      </c>
      <c r="C4" s="25"/>
      <c r="D4" s="18"/>
      <c r="E4" s="18"/>
      <c r="F4" s="6"/>
      <c r="G4" s="7"/>
      <c r="H4" s="18"/>
      <c r="I4" s="6"/>
    </row>
    <row r="5" spans="1:9" ht="12.75" customHeight="1">
      <c r="A5" s="12"/>
      <c r="B5" s="45" t="s">
        <v>2</v>
      </c>
      <c r="C5" s="26"/>
      <c r="D5" s="6" t="s">
        <v>3</v>
      </c>
      <c r="E5" s="10"/>
      <c r="F5" s="6" t="s">
        <v>31</v>
      </c>
      <c r="G5" s="24"/>
      <c r="H5" s="6" t="s">
        <v>33</v>
      </c>
      <c r="I5" s="12"/>
    </row>
    <row r="6" spans="1:9" ht="12.75" customHeight="1">
      <c r="A6" s="3"/>
      <c r="B6" s="41" t="s">
        <v>35</v>
      </c>
      <c r="C6" s="42" t="s">
        <v>26</v>
      </c>
      <c r="D6" s="41" t="s">
        <v>35</v>
      </c>
      <c r="E6" s="22" t="s">
        <v>26</v>
      </c>
      <c r="F6" s="41" t="s">
        <v>35</v>
      </c>
      <c r="G6" s="22" t="s">
        <v>26</v>
      </c>
      <c r="H6" s="41" t="s">
        <v>35</v>
      </c>
      <c r="I6" s="43" t="s">
        <v>26</v>
      </c>
    </row>
    <row r="7" spans="2:9" ht="4.5" customHeight="1">
      <c r="B7" s="15"/>
      <c r="C7" s="16"/>
      <c r="D7" s="13"/>
      <c r="E7" s="14"/>
      <c r="F7" s="13"/>
      <c r="G7" s="14"/>
      <c r="H7" s="13"/>
      <c r="I7" s="14"/>
    </row>
    <row r="8" spans="1:9" s="2" customFormat="1" ht="12.75" customHeight="1">
      <c r="A8" s="30" t="s">
        <v>29</v>
      </c>
      <c r="B8" s="50">
        <f>SUM(D8,F8,H8)</f>
        <v>5761.189559999999</v>
      </c>
      <c r="C8" s="16">
        <f aca="true" t="shared" si="0" ref="C8:I8">SUM(C10:C29)</f>
        <v>99.99901148887037</v>
      </c>
      <c r="D8" s="40">
        <f t="shared" si="0"/>
        <v>4107.78166</v>
      </c>
      <c r="E8" s="16">
        <f t="shared" si="0"/>
        <v>99.99999999999999</v>
      </c>
      <c r="F8" s="40">
        <f t="shared" si="0"/>
        <v>574.1689000000001</v>
      </c>
      <c r="G8" s="16">
        <f t="shared" si="0"/>
        <v>100</v>
      </c>
      <c r="H8" s="40">
        <v>1079.239</v>
      </c>
      <c r="I8" s="16">
        <f t="shared" si="0"/>
        <v>99.99472313361545</v>
      </c>
    </row>
    <row r="9" spans="1:9" ht="4.5" customHeight="1">
      <c r="A9" s="12"/>
      <c r="B9" s="16"/>
      <c r="C9" s="16"/>
      <c r="D9" s="39"/>
      <c r="E9" s="16"/>
      <c r="F9" s="49"/>
      <c r="G9" s="14"/>
      <c r="H9" s="44"/>
      <c r="I9" s="16"/>
    </row>
    <row r="10" spans="1:9" ht="12" customHeight="1">
      <c r="A10" s="4" t="s">
        <v>4</v>
      </c>
      <c r="B10" s="51">
        <f aca="true" t="shared" si="1" ref="B10:B29">SUM(D10,F10,H10)</f>
        <v>2399.732719999998</v>
      </c>
      <c r="C10" s="14">
        <f>B10/B$8*100</f>
        <v>41.653424089034814</v>
      </c>
      <c r="D10" s="39">
        <v>1622.5960599999983</v>
      </c>
      <c r="E10" s="14">
        <f>D10/D$8*100</f>
        <v>39.50054297676567</v>
      </c>
      <c r="F10" s="39">
        <v>368.64105000000006</v>
      </c>
      <c r="G10" s="14">
        <f>F10/F$8*100</f>
        <v>64.20428727505094</v>
      </c>
      <c r="H10" s="14">
        <v>408.49561</v>
      </c>
      <c r="I10" s="14">
        <f>H10/H$8*100</f>
        <v>37.85033806228277</v>
      </c>
    </row>
    <row r="11" spans="1:9" ht="12" customHeight="1">
      <c r="A11" s="4" t="s">
        <v>5</v>
      </c>
      <c r="B11" s="51">
        <f t="shared" si="1"/>
        <v>49.093</v>
      </c>
      <c r="C11" s="14">
        <f aca="true" t="shared" si="2" ref="C11:C29">B11/B$8*100</f>
        <v>0.8521330445513065</v>
      </c>
      <c r="D11" s="39">
        <v>48.598000000000006</v>
      </c>
      <c r="E11" s="14">
        <f aca="true" t="shared" si="3" ref="E11:E29">D11/D$8*100</f>
        <v>1.183071643588769</v>
      </c>
      <c r="F11" s="39">
        <v>0.23</v>
      </c>
      <c r="G11" s="14">
        <f aca="true" t="shared" si="4" ref="G11:G29">F11/F$8*100</f>
        <v>0.04005789933937556</v>
      </c>
      <c r="H11" s="14">
        <v>0.265</v>
      </c>
      <c r="I11" s="14">
        <f aca="true" t="shared" si="5" ref="I11:I29">H11/H$8*100</f>
        <v>0.02455433875165742</v>
      </c>
    </row>
    <row r="12" spans="1:9" ht="12" customHeight="1">
      <c r="A12" s="4" t="s">
        <v>6</v>
      </c>
      <c r="B12" s="51">
        <f t="shared" si="1"/>
        <v>595.57197</v>
      </c>
      <c r="C12" s="14">
        <f t="shared" si="2"/>
        <v>10.337656204459277</v>
      </c>
      <c r="D12" s="39">
        <v>447.81390999999996</v>
      </c>
      <c r="E12" s="14">
        <f t="shared" si="3"/>
        <v>10.901599623968329</v>
      </c>
      <c r="F12" s="39">
        <v>12.651999999999997</v>
      </c>
      <c r="G12" s="14">
        <f t="shared" si="4"/>
        <v>2.2035327932251283</v>
      </c>
      <c r="H12" s="14">
        <v>135.10605999999999</v>
      </c>
      <c r="I12" s="14">
        <f t="shared" si="5"/>
        <v>12.51864137600661</v>
      </c>
    </row>
    <row r="13" spans="1:9" ht="12" customHeight="1">
      <c r="A13" s="4" t="s">
        <v>7</v>
      </c>
      <c r="B13" s="51">
        <f t="shared" si="1"/>
        <v>88.53597000000002</v>
      </c>
      <c r="C13" s="14">
        <f t="shared" si="2"/>
        <v>1.53676543842102</v>
      </c>
      <c r="D13" s="39">
        <v>80.00822000000002</v>
      </c>
      <c r="E13" s="14">
        <f t="shared" si="3"/>
        <v>1.9477232877075563</v>
      </c>
      <c r="F13" s="39">
        <v>1.0679999999999998</v>
      </c>
      <c r="G13" s="14">
        <f t="shared" si="4"/>
        <v>0.18600798475849173</v>
      </c>
      <c r="H13" s="14">
        <v>7.45975</v>
      </c>
      <c r="I13" s="14">
        <f t="shared" si="5"/>
        <v>0.6912046358591563</v>
      </c>
    </row>
    <row r="14" spans="1:9" ht="12" customHeight="1">
      <c r="A14" s="4" t="s">
        <v>27</v>
      </c>
      <c r="B14" s="51">
        <f t="shared" si="1"/>
        <v>82.16003</v>
      </c>
      <c r="C14" s="14">
        <f t="shared" si="2"/>
        <v>1.4260948914168348</v>
      </c>
      <c r="D14" s="39">
        <v>43.322430000000004</v>
      </c>
      <c r="E14" s="14">
        <f t="shared" si="3"/>
        <v>1.0546429578245893</v>
      </c>
      <c r="F14" s="39">
        <v>31.1656</v>
      </c>
      <c r="G14" s="14">
        <f t="shared" si="4"/>
        <v>5.427949859353231</v>
      </c>
      <c r="H14" s="14">
        <v>7.672</v>
      </c>
      <c r="I14" s="14">
        <f t="shared" si="5"/>
        <v>0.7108712713310026</v>
      </c>
    </row>
    <row r="15" spans="1:9" ht="12" customHeight="1">
      <c r="A15" s="4" t="s">
        <v>8</v>
      </c>
      <c r="B15" s="51">
        <f t="shared" si="1"/>
        <v>942.1775199999997</v>
      </c>
      <c r="C15" s="14">
        <f t="shared" si="2"/>
        <v>16.353871196003485</v>
      </c>
      <c r="D15" s="39">
        <v>767.7514899999998</v>
      </c>
      <c r="E15" s="14">
        <f t="shared" si="3"/>
        <v>18.69017278781073</v>
      </c>
      <c r="F15" s="39">
        <v>40.632999999999996</v>
      </c>
      <c r="G15" s="14">
        <f t="shared" si="4"/>
        <v>7.076837495029769</v>
      </c>
      <c r="H15" s="14">
        <v>133.79303</v>
      </c>
      <c r="I15" s="14">
        <f t="shared" si="5"/>
        <v>12.39697879709684</v>
      </c>
    </row>
    <row r="16" spans="1:9" ht="12" customHeight="1">
      <c r="A16" s="4" t="s">
        <v>9</v>
      </c>
      <c r="B16" s="51">
        <f t="shared" si="1"/>
        <v>55.19366</v>
      </c>
      <c r="C16" s="14">
        <f t="shared" si="2"/>
        <v>0.958025411682514</v>
      </c>
      <c r="D16" s="39">
        <v>47.936930000000004</v>
      </c>
      <c r="E16" s="14">
        <f t="shared" si="3"/>
        <v>1.1669785292337083</v>
      </c>
      <c r="F16" s="39">
        <v>0.56373</v>
      </c>
      <c r="G16" s="14">
        <f t="shared" si="4"/>
        <v>0.0981819112808095</v>
      </c>
      <c r="H16" s="14">
        <v>6.693</v>
      </c>
      <c r="I16" s="14">
        <f t="shared" si="5"/>
        <v>0.6201592047729927</v>
      </c>
    </row>
    <row r="17" spans="1:9" ht="12" customHeight="1">
      <c r="A17" s="4" t="s">
        <v>10</v>
      </c>
      <c r="B17" s="51">
        <f t="shared" si="1"/>
        <v>31.2111</v>
      </c>
      <c r="C17" s="14">
        <f t="shared" si="2"/>
        <v>0.5417474928563192</v>
      </c>
      <c r="D17" s="39">
        <v>27.263099999999998</v>
      </c>
      <c r="E17" s="14">
        <f t="shared" si="3"/>
        <v>0.663693990006275</v>
      </c>
      <c r="F17" s="39">
        <v>0.471</v>
      </c>
      <c r="G17" s="14">
        <f t="shared" si="4"/>
        <v>0.08203161125585169</v>
      </c>
      <c r="H17" s="14">
        <v>3.477</v>
      </c>
      <c r="I17" s="14">
        <f t="shared" si="5"/>
        <v>0.3221714559981616</v>
      </c>
    </row>
    <row r="18" spans="1:9" ht="12" customHeight="1">
      <c r="A18" s="4" t="s">
        <v>11</v>
      </c>
      <c r="B18" s="51">
        <f t="shared" si="1"/>
        <v>83.16829999999999</v>
      </c>
      <c r="C18" s="14">
        <f t="shared" si="2"/>
        <v>1.4435959645806204</v>
      </c>
      <c r="D18" s="39">
        <v>47.068999999999996</v>
      </c>
      <c r="E18" s="14">
        <f t="shared" si="3"/>
        <v>1.1458496068167363</v>
      </c>
      <c r="F18" s="39">
        <v>2.858</v>
      </c>
      <c r="G18" s="14">
        <f t="shared" si="4"/>
        <v>0.4977629404866756</v>
      </c>
      <c r="H18" s="14">
        <v>33.2413</v>
      </c>
      <c r="I18" s="14">
        <f t="shared" si="5"/>
        <v>3.080068455643282</v>
      </c>
    </row>
    <row r="19" spans="1:9" ht="12" customHeight="1">
      <c r="A19" s="4" t="s">
        <v>12</v>
      </c>
      <c r="B19" s="51">
        <f t="shared" si="1"/>
        <v>29.52851</v>
      </c>
      <c r="C19" s="14">
        <f t="shared" si="2"/>
        <v>0.512541892476803</v>
      </c>
      <c r="D19" s="39">
        <v>14.550510000000001</v>
      </c>
      <c r="E19" s="14">
        <f t="shared" si="3"/>
        <v>0.35421819376836117</v>
      </c>
      <c r="F19" s="39">
        <v>4.147</v>
      </c>
      <c r="G19" s="14">
        <f t="shared" si="4"/>
        <v>0.7222613415669151</v>
      </c>
      <c r="H19" s="14">
        <v>10.831</v>
      </c>
      <c r="I19" s="14">
        <f t="shared" si="5"/>
        <v>1.0035775208271753</v>
      </c>
    </row>
    <row r="20" spans="1:9" ht="12" customHeight="1">
      <c r="A20" s="4" t="s">
        <v>13</v>
      </c>
      <c r="B20" s="51">
        <f t="shared" si="1"/>
        <v>131.38997</v>
      </c>
      <c r="C20" s="14">
        <f t="shared" si="2"/>
        <v>2.280604875636136</v>
      </c>
      <c r="D20" s="39">
        <v>46.7525</v>
      </c>
      <c r="E20" s="14">
        <f t="shared" si="3"/>
        <v>1.1381447182370448</v>
      </c>
      <c r="F20" s="39">
        <v>17.56747</v>
      </c>
      <c r="G20" s="14">
        <f t="shared" si="4"/>
        <v>3.059634543076087</v>
      </c>
      <c r="H20" s="14">
        <v>67.07</v>
      </c>
      <c r="I20" s="14">
        <f t="shared" si="5"/>
        <v>6.214564151221369</v>
      </c>
    </row>
    <row r="21" spans="1:9" ht="12" customHeight="1">
      <c r="A21" s="4" t="s">
        <v>14</v>
      </c>
      <c r="B21" s="51">
        <f t="shared" si="1"/>
        <v>60.92694999999999</v>
      </c>
      <c r="C21" s="14">
        <f t="shared" si="2"/>
        <v>1.0575411443326992</v>
      </c>
      <c r="D21" s="39">
        <v>14.985999999999995</v>
      </c>
      <c r="E21" s="14">
        <f t="shared" si="3"/>
        <v>0.36481977963746</v>
      </c>
      <c r="F21" s="39">
        <v>11.985</v>
      </c>
      <c r="G21" s="14">
        <f t="shared" si="4"/>
        <v>2.0873648851409397</v>
      </c>
      <c r="H21" s="14">
        <v>33.955949999999994</v>
      </c>
      <c r="I21" s="14">
        <f t="shared" si="5"/>
        <v>3.146286411072987</v>
      </c>
    </row>
    <row r="22" spans="1:9" ht="12" customHeight="1">
      <c r="A22" s="4" t="s">
        <v>15</v>
      </c>
      <c r="B22" s="51">
        <f t="shared" si="1"/>
        <v>234.70170000000002</v>
      </c>
      <c r="C22" s="14">
        <f t="shared" si="2"/>
        <v>4.073840958637023</v>
      </c>
      <c r="D22" s="39">
        <v>138.58814</v>
      </c>
      <c r="E22" s="14">
        <f t="shared" si="3"/>
        <v>3.373795188520318</v>
      </c>
      <c r="F22" s="39">
        <v>22.8361</v>
      </c>
      <c r="G22" s="14">
        <f t="shared" si="4"/>
        <v>3.9772443265387576</v>
      </c>
      <c r="H22" s="14">
        <v>73.27746</v>
      </c>
      <c r="I22" s="14">
        <f t="shared" si="5"/>
        <v>6.7897342479284015</v>
      </c>
    </row>
    <row r="23" spans="1:9" ht="12" customHeight="1">
      <c r="A23" s="4" t="s">
        <v>16</v>
      </c>
      <c r="B23" s="51">
        <f t="shared" si="1"/>
        <v>28.8744</v>
      </c>
      <c r="C23" s="14">
        <f t="shared" si="2"/>
        <v>0.501188160870027</v>
      </c>
      <c r="D23" s="39">
        <v>21.465</v>
      </c>
      <c r="E23" s="14">
        <f t="shared" si="3"/>
        <v>0.522544813153482</v>
      </c>
      <c r="F23" s="39">
        <v>1.1664</v>
      </c>
      <c r="G23" s="14">
        <f t="shared" si="4"/>
        <v>0.20314579908455505</v>
      </c>
      <c r="H23" s="14">
        <v>6.243</v>
      </c>
      <c r="I23" s="14">
        <f t="shared" si="5"/>
        <v>0.5784631578362162</v>
      </c>
    </row>
    <row r="24" spans="1:9" ht="12" customHeight="1">
      <c r="A24" s="4" t="s">
        <v>28</v>
      </c>
      <c r="B24" s="51">
        <f t="shared" si="1"/>
        <v>93.44671999999998</v>
      </c>
      <c r="C24" s="14">
        <f t="shared" si="2"/>
        <v>1.6220039112894595</v>
      </c>
      <c r="D24" s="39">
        <v>79.53733</v>
      </c>
      <c r="E24" s="14">
        <f t="shared" si="3"/>
        <v>1.936259922831439</v>
      </c>
      <c r="F24" s="39">
        <v>0.71855</v>
      </c>
      <c r="G24" s="14">
        <f t="shared" si="4"/>
        <v>0.12514610247960137</v>
      </c>
      <c r="H24" s="14">
        <v>13.19084</v>
      </c>
      <c r="I24" s="14">
        <f t="shared" si="5"/>
        <v>1.2222352972789159</v>
      </c>
    </row>
    <row r="25" spans="1:9" ht="12" customHeight="1">
      <c r="A25" s="4" t="s">
        <v>17</v>
      </c>
      <c r="B25" s="51">
        <f t="shared" si="1"/>
        <v>13.956</v>
      </c>
      <c r="C25" s="14">
        <f t="shared" si="2"/>
        <v>0.2422416387215699</v>
      </c>
      <c r="D25" s="39">
        <v>7.563</v>
      </c>
      <c r="E25" s="14">
        <f t="shared" si="3"/>
        <v>0.1841139726009683</v>
      </c>
      <c r="F25" s="39">
        <v>2.859</v>
      </c>
      <c r="G25" s="14">
        <f t="shared" si="4"/>
        <v>0.49793710526641194</v>
      </c>
      <c r="H25" s="14">
        <v>3.534</v>
      </c>
      <c r="I25" s="14">
        <f t="shared" si="5"/>
        <v>0.32745295527682</v>
      </c>
    </row>
    <row r="26" spans="1:9" ht="12" customHeight="1">
      <c r="A26" s="4" t="s">
        <v>18</v>
      </c>
      <c r="B26" s="51">
        <f t="shared" si="1"/>
        <v>767.4818400000005</v>
      </c>
      <c r="C26" s="14">
        <f t="shared" si="2"/>
        <v>13.321586314892938</v>
      </c>
      <c r="D26" s="39">
        <v>619.6380400000005</v>
      </c>
      <c r="E26" s="14">
        <f t="shared" si="3"/>
        <v>15.084493074054977</v>
      </c>
      <c r="F26" s="39">
        <v>39.766000000000005</v>
      </c>
      <c r="G26" s="14">
        <f t="shared" si="4"/>
        <v>6.9258366309983</v>
      </c>
      <c r="H26" s="14">
        <v>108.0778</v>
      </c>
      <c r="I26" s="14">
        <f t="shared" si="5"/>
        <v>10.014260048052376</v>
      </c>
    </row>
    <row r="27" spans="1:9" ht="12" customHeight="1">
      <c r="A27" s="4" t="s">
        <v>19</v>
      </c>
      <c r="B27" s="51">
        <f t="shared" si="1"/>
        <v>21.766999999999996</v>
      </c>
      <c r="C27" s="14">
        <f t="shared" si="2"/>
        <v>0.3778212775904565</v>
      </c>
      <c r="D27" s="39">
        <v>13.033999999999997</v>
      </c>
      <c r="E27" s="14">
        <f t="shared" si="3"/>
        <v>0.3173002140527595</v>
      </c>
      <c r="F27" s="39">
        <v>1.734</v>
      </c>
      <c r="G27" s="14">
        <f t="shared" si="4"/>
        <v>0.3020017280629445</v>
      </c>
      <c r="H27" s="14">
        <v>6.999</v>
      </c>
      <c r="I27" s="14">
        <f t="shared" si="5"/>
        <v>0.648512516690001</v>
      </c>
    </row>
    <row r="28" spans="1:9" ht="12" customHeight="1">
      <c r="A28" s="4" t="s">
        <v>20</v>
      </c>
      <c r="B28" s="51">
        <f t="shared" si="1"/>
        <v>50.607749999999996</v>
      </c>
      <c r="C28" s="14">
        <f t="shared" si="2"/>
        <v>0.8784253576964409</v>
      </c>
      <c r="D28" s="39">
        <v>18.49</v>
      </c>
      <c r="E28" s="14">
        <f t="shared" si="3"/>
        <v>0.45012129490835695</v>
      </c>
      <c r="F28" s="39">
        <v>12.4</v>
      </c>
      <c r="G28" s="14">
        <f t="shared" si="4"/>
        <v>2.159643268731552</v>
      </c>
      <c r="H28" s="14">
        <v>19.71775</v>
      </c>
      <c r="I28" s="14">
        <f t="shared" si="5"/>
        <v>1.8270049544169547</v>
      </c>
    </row>
    <row r="29" spans="1:9" s="46" customFormat="1" ht="12" customHeight="1">
      <c r="A29" s="46" t="s">
        <v>21</v>
      </c>
      <c r="B29" s="54">
        <f t="shared" si="1"/>
        <v>1.6075</v>
      </c>
      <c r="C29" s="48">
        <f t="shared" si="2"/>
        <v>0.02790222372061648</v>
      </c>
      <c r="D29" s="52">
        <v>0.8180000000000001</v>
      </c>
      <c r="E29" s="48">
        <f t="shared" si="3"/>
        <v>0.019913424512441102</v>
      </c>
      <c r="F29" s="52">
        <v>0.707</v>
      </c>
      <c r="G29" s="48">
        <f t="shared" si="4"/>
        <v>0.12313449927364575</v>
      </c>
      <c r="H29" s="48">
        <v>0.0825</v>
      </c>
      <c r="I29" s="48">
        <f t="shared" si="5"/>
        <v>0.007644275271742404</v>
      </c>
    </row>
    <row r="30" spans="1:9" ht="4.5" customHeight="1">
      <c r="A30" s="3"/>
      <c r="B30" s="17"/>
      <c r="C30" s="35"/>
      <c r="D30" s="17"/>
      <c r="E30" s="35"/>
      <c r="F30" s="17"/>
      <c r="G30" s="35"/>
      <c r="H30" s="3"/>
      <c r="I30" s="35"/>
    </row>
    <row r="31" spans="1:9" ht="30" customHeight="1">
      <c r="A31" s="2"/>
      <c r="B31" s="13"/>
      <c r="C31" s="13"/>
      <c r="D31" s="13"/>
      <c r="E31" s="13"/>
      <c r="F31" s="13"/>
      <c r="G31" s="13"/>
      <c r="H31" s="13"/>
      <c r="I31" s="13"/>
    </row>
    <row r="32" spans="1:9" ht="12.75" customHeight="1">
      <c r="A32" s="5" t="s">
        <v>1</v>
      </c>
      <c r="B32" s="9" t="s">
        <v>24</v>
      </c>
      <c r="C32" s="7"/>
      <c r="D32" s="6"/>
      <c r="E32" s="6"/>
      <c r="F32" s="9" t="s">
        <v>25</v>
      </c>
      <c r="G32" s="7"/>
      <c r="H32" s="6"/>
      <c r="I32" s="6"/>
    </row>
    <row r="33" spans="1:9" ht="12.75" customHeight="1">
      <c r="A33" s="8"/>
      <c r="B33" s="28" t="s">
        <v>2</v>
      </c>
      <c r="C33" s="23" t="s">
        <v>3</v>
      </c>
      <c r="D33" s="23" t="s">
        <v>22</v>
      </c>
      <c r="E33" s="23" t="s">
        <v>34</v>
      </c>
      <c r="F33" s="29" t="s">
        <v>2</v>
      </c>
      <c r="G33" s="19" t="s">
        <v>3</v>
      </c>
      <c r="H33" s="19" t="s">
        <v>22</v>
      </c>
      <c r="I33" s="37" t="s">
        <v>34</v>
      </c>
    </row>
    <row r="34" spans="1:9" ht="12.75" customHeight="1">
      <c r="A34" s="11"/>
      <c r="B34" s="27"/>
      <c r="C34" s="22"/>
      <c r="D34" s="20" t="s">
        <v>30</v>
      </c>
      <c r="E34" s="36" t="s">
        <v>23</v>
      </c>
      <c r="F34" s="27"/>
      <c r="G34" s="22"/>
      <c r="H34" s="20" t="s">
        <v>30</v>
      </c>
      <c r="I34" s="38" t="s">
        <v>23</v>
      </c>
    </row>
    <row r="35" spans="2:9" ht="4.5" customHeight="1">
      <c r="B35" s="15"/>
      <c r="C35" s="13"/>
      <c r="D35" s="13"/>
      <c r="E35" s="13"/>
      <c r="F35" s="15"/>
      <c r="G35" s="13"/>
      <c r="H35" s="13"/>
      <c r="I35" s="13"/>
    </row>
    <row r="36" spans="1:9" s="2" customFormat="1" ht="12.75" customHeight="1">
      <c r="A36" s="30" t="s">
        <v>29</v>
      </c>
      <c r="B36" s="15">
        <f>SUM(C36:E36)</f>
        <v>79911.264</v>
      </c>
      <c r="C36" s="34">
        <f>SUM(C38:C57)</f>
        <v>41691.263999999996</v>
      </c>
      <c r="D36" s="34">
        <f aca="true" t="shared" si="6" ref="D36:I36">SUM(D38:D57)</f>
        <v>10323</v>
      </c>
      <c r="E36" s="34">
        <f t="shared" si="6"/>
        <v>27897</v>
      </c>
      <c r="F36" s="15">
        <f>SUM(G36:I36)</f>
        <v>58257.03260794929</v>
      </c>
      <c r="G36" s="34">
        <v>32993.49960794928</v>
      </c>
      <c r="H36" s="34">
        <f t="shared" si="6"/>
        <v>7901.200000000002</v>
      </c>
      <c r="I36" s="34">
        <f t="shared" si="6"/>
        <v>17362.333000000006</v>
      </c>
    </row>
    <row r="37" spans="1:9" ht="4.5" customHeight="1">
      <c r="A37" s="12"/>
      <c r="B37" s="15"/>
      <c r="C37" s="33"/>
      <c r="D37" s="13"/>
      <c r="E37" s="32"/>
      <c r="F37" s="15"/>
      <c r="G37" s="13"/>
      <c r="H37" s="13"/>
      <c r="I37" s="13"/>
    </row>
    <row r="38" spans="1:9" ht="12" customHeight="1">
      <c r="A38" s="4" t="s">
        <v>4</v>
      </c>
      <c r="B38" s="13">
        <f aca="true" t="shared" si="7" ref="B38:B57">SUM(C38:E38)</f>
        <v>33145.27799999999</v>
      </c>
      <c r="C38" s="33">
        <v>16915.277999999995</v>
      </c>
      <c r="D38" s="33">
        <v>6681</v>
      </c>
      <c r="E38" s="33">
        <v>9549</v>
      </c>
      <c r="F38" s="13">
        <f aca="true" t="shared" si="8" ref="F38:F57">SUM(G38:I38)</f>
        <v>24988.958000000024</v>
      </c>
      <c r="G38" s="33">
        <v>13219.26600000002</v>
      </c>
      <c r="H38" s="33">
        <v>4975.8</v>
      </c>
      <c r="I38" s="33">
        <v>6793.892000000003</v>
      </c>
    </row>
    <row r="39" spans="1:9" ht="12" customHeight="1">
      <c r="A39" s="4" t="s">
        <v>5</v>
      </c>
      <c r="B39" s="13">
        <f t="shared" si="7"/>
        <v>520.367</v>
      </c>
      <c r="C39" s="33">
        <v>497.36699999999996</v>
      </c>
      <c r="D39" s="33">
        <v>5</v>
      </c>
      <c r="E39" s="33">
        <v>18</v>
      </c>
      <c r="F39" s="13">
        <f t="shared" si="8"/>
        <v>399.63700000000006</v>
      </c>
      <c r="G39" s="33">
        <v>391.13700000000006</v>
      </c>
      <c r="H39" s="33">
        <v>5.2</v>
      </c>
      <c r="I39" s="33">
        <v>3.3</v>
      </c>
    </row>
    <row r="40" spans="1:9" ht="12" customHeight="1">
      <c r="A40" s="4" t="s">
        <v>6</v>
      </c>
      <c r="B40" s="13">
        <f t="shared" si="7"/>
        <v>7609.276000000003</v>
      </c>
      <c r="C40" s="33">
        <v>4130.276000000003</v>
      </c>
      <c r="D40" s="33">
        <v>262</v>
      </c>
      <c r="E40" s="33">
        <v>3217</v>
      </c>
      <c r="F40" s="13">
        <f t="shared" si="8"/>
        <v>5717.4190000000035</v>
      </c>
      <c r="G40" s="33">
        <v>3407.6580000000017</v>
      </c>
      <c r="H40" s="33">
        <v>198.3</v>
      </c>
      <c r="I40" s="33">
        <v>2111.461000000001</v>
      </c>
    </row>
    <row r="41" spans="1:9" ht="12" customHeight="1">
      <c r="A41" s="4" t="s">
        <v>7</v>
      </c>
      <c r="B41" s="13">
        <f t="shared" si="7"/>
        <v>1178.295</v>
      </c>
      <c r="C41" s="33">
        <v>881.295</v>
      </c>
      <c r="D41" s="33">
        <v>21</v>
      </c>
      <c r="E41" s="33">
        <v>276</v>
      </c>
      <c r="F41" s="13">
        <f t="shared" si="8"/>
        <v>686.2010000000001</v>
      </c>
      <c r="G41" s="33">
        <v>559.2260000000001</v>
      </c>
      <c r="H41" s="33">
        <v>12.2</v>
      </c>
      <c r="I41" s="33">
        <v>114.775</v>
      </c>
    </row>
    <row r="42" spans="1:9" ht="12" customHeight="1">
      <c r="A42" s="4" t="s">
        <v>27</v>
      </c>
      <c r="B42" s="13">
        <f t="shared" si="7"/>
        <v>1324.23</v>
      </c>
      <c r="C42" s="33">
        <v>565.23</v>
      </c>
      <c r="D42" s="33">
        <v>526</v>
      </c>
      <c r="E42" s="33">
        <v>233</v>
      </c>
      <c r="F42" s="13">
        <f t="shared" si="8"/>
        <v>974.5790000000001</v>
      </c>
      <c r="G42" s="33">
        <v>372.67900000000003</v>
      </c>
      <c r="H42" s="33">
        <v>492.3</v>
      </c>
      <c r="I42" s="33">
        <v>109.6</v>
      </c>
    </row>
    <row r="43" spans="1:9" ht="12" customHeight="1">
      <c r="A43" s="4" t="s">
        <v>8</v>
      </c>
      <c r="B43" s="13">
        <f t="shared" si="7"/>
        <v>11594.863000000001</v>
      </c>
      <c r="C43" s="33">
        <v>6735.863000000001</v>
      </c>
      <c r="D43" s="33">
        <v>617</v>
      </c>
      <c r="E43" s="33">
        <v>4242</v>
      </c>
      <c r="F43" s="13">
        <f t="shared" si="8"/>
        <v>8278.897999999997</v>
      </c>
      <c r="G43" s="33">
        <v>5546.5269999999955</v>
      </c>
      <c r="H43" s="33">
        <v>443.6</v>
      </c>
      <c r="I43" s="33">
        <v>2288.771000000001</v>
      </c>
    </row>
    <row r="44" spans="1:9" ht="12" customHeight="1">
      <c r="A44" s="4" t="s">
        <v>9</v>
      </c>
      <c r="B44" s="13">
        <f t="shared" si="7"/>
        <v>1025.2979999999998</v>
      </c>
      <c r="C44" s="33">
        <v>724.2979999999999</v>
      </c>
      <c r="D44" s="33">
        <v>45</v>
      </c>
      <c r="E44" s="33">
        <v>256</v>
      </c>
      <c r="F44" s="13">
        <f t="shared" si="8"/>
        <v>588.3</v>
      </c>
      <c r="G44" s="33">
        <v>454.3</v>
      </c>
      <c r="H44" s="33">
        <v>9.5</v>
      </c>
      <c r="I44" s="33">
        <v>124.5</v>
      </c>
    </row>
    <row r="45" spans="1:9" ht="12" customHeight="1">
      <c r="A45" s="4" t="s">
        <v>10</v>
      </c>
      <c r="B45" s="13">
        <f t="shared" si="7"/>
        <v>571.738</v>
      </c>
      <c r="C45" s="33">
        <v>444.7380000000001</v>
      </c>
      <c r="D45" s="33">
        <v>13</v>
      </c>
      <c r="E45" s="33">
        <v>114</v>
      </c>
      <c r="F45" s="13">
        <f t="shared" si="8"/>
        <v>345.264</v>
      </c>
      <c r="G45" s="33">
        <v>287.364</v>
      </c>
      <c r="H45" s="33">
        <v>4.6</v>
      </c>
      <c r="I45" s="33">
        <v>53.3</v>
      </c>
    </row>
    <row r="46" spans="1:9" ht="12" customHeight="1">
      <c r="A46" s="4" t="s">
        <v>11</v>
      </c>
      <c r="B46" s="13">
        <f t="shared" si="7"/>
        <v>1189.489</v>
      </c>
      <c r="C46" s="33">
        <v>572.4889999999999</v>
      </c>
      <c r="D46" s="33">
        <v>62</v>
      </c>
      <c r="E46" s="33">
        <v>555</v>
      </c>
      <c r="F46" s="13">
        <f t="shared" si="8"/>
        <v>960.4949999999999</v>
      </c>
      <c r="G46" s="33">
        <v>414.935</v>
      </c>
      <c r="H46" s="33">
        <v>30.9</v>
      </c>
      <c r="I46" s="33">
        <v>514.66</v>
      </c>
    </row>
    <row r="47" spans="1:9" ht="12" customHeight="1">
      <c r="A47" s="4" t="s">
        <v>12</v>
      </c>
      <c r="B47" s="13">
        <f t="shared" si="7"/>
        <v>589.877</v>
      </c>
      <c r="C47" s="33">
        <v>262.877</v>
      </c>
      <c r="D47" s="33">
        <v>80</v>
      </c>
      <c r="E47" s="33">
        <v>247</v>
      </c>
      <c r="F47" s="13">
        <f t="shared" si="8"/>
        <v>347.588</v>
      </c>
      <c r="G47" s="33">
        <v>140.88800000000003</v>
      </c>
      <c r="H47" s="33">
        <v>73.5</v>
      </c>
      <c r="I47" s="33">
        <v>133.2</v>
      </c>
    </row>
    <row r="48" spans="1:9" ht="12" customHeight="1">
      <c r="A48" s="4" t="s">
        <v>13</v>
      </c>
      <c r="B48" s="13">
        <f t="shared" si="7"/>
        <v>3161.3579999999997</v>
      </c>
      <c r="C48" s="33">
        <v>759.3579999999998</v>
      </c>
      <c r="D48" s="33">
        <v>425</v>
      </c>
      <c r="E48" s="33">
        <v>1977</v>
      </c>
      <c r="F48" s="13">
        <f t="shared" si="8"/>
        <v>1958.9940000000001</v>
      </c>
      <c r="G48" s="33">
        <v>554.194</v>
      </c>
      <c r="H48" s="33">
        <v>336.4</v>
      </c>
      <c r="I48" s="33">
        <v>1068.4</v>
      </c>
    </row>
    <row r="49" spans="1:9" ht="12" customHeight="1">
      <c r="A49" s="4" t="s">
        <v>14</v>
      </c>
      <c r="B49" s="13">
        <f t="shared" si="7"/>
        <v>1339.153</v>
      </c>
      <c r="C49" s="33">
        <v>263.153</v>
      </c>
      <c r="D49" s="33">
        <v>215</v>
      </c>
      <c r="E49" s="33">
        <v>861</v>
      </c>
      <c r="F49" s="13">
        <f t="shared" si="8"/>
        <v>832.2339999999999</v>
      </c>
      <c r="G49" s="33">
        <v>164.05899999999994</v>
      </c>
      <c r="H49" s="33">
        <v>200.2</v>
      </c>
      <c r="I49" s="33">
        <v>467.975</v>
      </c>
    </row>
    <row r="50" spans="1:9" ht="12" customHeight="1">
      <c r="A50" s="4" t="s">
        <v>15</v>
      </c>
      <c r="B50" s="13">
        <f t="shared" si="7"/>
        <v>3637.9359999999992</v>
      </c>
      <c r="C50" s="33">
        <v>1474.9359999999992</v>
      </c>
      <c r="D50" s="33">
        <v>320</v>
      </c>
      <c r="E50" s="33">
        <v>1843</v>
      </c>
      <c r="F50" s="13">
        <f t="shared" si="8"/>
        <v>2589.816</v>
      </c>
      <c r="G50" s="33">
        <v>1188.7459999999999</v>
      </c>
      <c r="H50" s="33">
        <v>242.8</v>
      </c>
      <c r="I50" s="33">
        <v>1158.27</v>
      </c>
    </row>
    <row r="51" spans="1:9" ht="12" customHeight="1">
      <c r="A51" s="4" t="s">
        <v>16</v>
      </c>
      <c r="B51" s="13">
        <f t="shared" si="7"/>
        <v>600.098</v>
      </c>
      <c r="C51" s="33">
        <v>413.098</v>
      </c>
      <c r="D51" s="33">
        <v>26</v>
      </c>
      <c r="E51" s="33">
        <v>161</v>
      </c>
      <c r="F51" s="13">
        <f t="shared" si="8"/>
        <v>370.6310000000001</v>
      </c>
      <c r="G51" s="33">
        <v>256.3310000000001</v>
      </c>
      <c r="H51" s="33">
        <v>17.6</v>
      </c>
      <c r="I51" s="33">
        <v>96.7</v>
      </c>
    </row>
    <row r="52" spans="1:9" ht="12" customHeight="1">
      <c r="A52" s="4" t="s">
        <v>28</v>
      </c>
      <c r="B52" s="13">
        <f t="shared" si="7"/>
        <v>1424.1129999999998</v>
      </c>
      <c r="C52" s="33">
        <v>977.1129999999997</v>
      </c>
      <c r="D52" s="33">
        <v>24</v>
      </c>
      <c r="E52" s="33">
        <v>423</v>
      </c>
      <c r="F52" s="13">
        <f t="shared" si="8"/>
        <v>1092.598</v>
      </c>
      <c r="G52" s="33">
        <v>875.9339999999999</v>
      </c>
      <c r="H52" s="33">
        <v>10.2</v>
      </c>
      <c r="I52" s="33">
        <v>206.464</v>
      </c>
    </row>
    <row r="53" spans="1:9" ht="12" customHeight="1">
      <c r="A53" s="4" t="s">
        <v>17</v>
      </c>
      <c r="B53" s="13">
        <f t="shared" si="7"/>
        <v>261.866</v>
      </c>
      <c r="C53" s="33">
        <v>104.86600000000001</v>
      </c>
      <c r="D53" s="33">
        <v>66</v>
      </c>
      <c r="E53" s="33">
        <v>91</v>
      </c>
      <c r="F53" s="13">
        <f t="shared" si="8"/>
        <v>182.73700000000002</v>
      </c>
      <c r="G53" s="33">
        <v>68.537</v>
      </c>
      <c r="H53" s="33">
        <v>51.7</v>
      </c>
      <c r="I53" s="33">
        <v>62.5</v>
      </c>
    </row>
    <row r="54" spans="1:9" ht="12" customHeight="1">
      <c r="A54" s="4" t="s">
        <v>18</v>
      </c>
      <c r="B54" s="13">
        <f t="shared" si="7"/>
        <v>9065.575</v>
      </c>
      <c r="C54" s="33">
        <v>5423.575000000001</v>
      </c>
      <c r="D54" s="33">
        <v>638</v>
      </c>
      <c r="E54" s="33">
        <v>3004</v>
      </c>
      <c r="F54" s="13">
        <f t="shared" si="8"/>
        <v>6893.794000000005</v>
      </c>
      <c r="G54" s="33">
        <v>4722.064000000005</v>
      </c>
      <c r="H54" s="33">
        <v>526.6</v>
      </c>
      <c r="I54" s="33">
        <v>1645.13</v>
      </c>
    </row>
    <row r="55" spans="1:9" ht="12" customHeight="1">
      <c r="A55" s="4" t="s">
        <v>19</v>
      </c>
      <c r="B55" s="13">
        <f t="shared" si="7"/>
        <v>436.25100000000003</v>
      </c>
      <c r="C55" s="33">
        <v>177.25100000000003</v>
      </c>
      <c r="D55" s="33">
        <v>48</v>
      </c>
      <c r="E55" s="33">
        <v>211</v>
      </c>
      <c r="F55" s="13">
        <f t="shared" si="8"/>
        <v>286.884</v>
      </c>
      <c r="G55" s="33">
        <v>139.984</v>
      </c>
      <c r="H55" s="33">
        <v>32.6</v>
      </c>
      <c r="I55" s="33">
        <v>114.3</v>
      </c>
    </row>
    <row r="56" spans="1:9" ht="12" customHeight="1">
      <c r="A56" s="4" t="s">
        <v>20</v>
      </c>
      <c r="B56" s="13">
        <f t="shared" si="7"/>
        <v>1187.2820000000002</v>
      </c>
      <c r="C56" s="33">
        <v>341.28200000000004</v>
      </c>
      <c r="D56" s="33">
        <v>235</v>
      </c>
      <c r="E56" s="33">
        <v>611</v>
      </c>
      <c r="F56" s="13">
        <f t="shared" si="8"/>
        <v>732.213</v>
      </c>
      <c r="G56" s="33">
        <v>215.17799999999997</v>
      </c>
      <c r="H56" s="33">
        <v>224.1</v>
      </c>
      <c r="I56" s="33">
        <v>292.935</v>
      </c>
    </row>
    <row r="57" spans="1:9" s="46" customFormat="1" ht="12" customHeight="1">
      <c r="A57" s="46" t="s">
        <v>21</v>
      </c>
      <c r="B57" s="53">
        <f t="shared" si="7"/>
        <v>48.92100000000001</v>
      </c>
      <c r="C57" s="47">
        <v>26.921000000000003</v>
      </c>
      <c r="D57" s="47">
        <v>14</v>
      </c>
      <c r="E57" s="47">
        <v>8</v>
      </c>
      <c r="F57" s="13">
        <f t="shared" si="8"/>
        <v>29.799</v>
      </c>
      <c r="G57" s="47">
        <v>14.499</v>
      </c>
      <c r="H57" s="47">
        <v>13.1</v>
      </c>
      <c r="I57" s="47">
        <v>2.2</v>
      </c>
    </row>
    <row r="58" spans="1:9" ht="4.5" customHeight="1">
      <c r="A58" s="3"/>
      <c r="B58" s="17"/>
      <c r="C58" s="17"/>
      <c r="D58" s="3"/>
      <c r="E58" s="17"/>
      <c r="F58" s="17"/>
      <c r="G58" s="3"/>
      <c r="H58" s="3"/>
      <c r="I58" s="3"/>
    </row>
    <row r="59" ht="19.5" customHeight="1">
      <c r="A59" s="4" t="s">
        <v>32</v>
      </c>
    </row>
    <row r="60" ht="12.75" customHeight="1">
      <c r="F60" s="13"/>
    </row>
  </sheetData>
  <printOptions/>
  <pageMargins left="0.7874015748031497" right="0.19" top="0.984251968503937" bottom="0.51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aaltonep</dc:creator>
  <cp:keywords/>
  <dc:description/>
  <cp:lastModifiedBy>Tero Luhtala</cp:lastModifiedBy>
  <cp:lastPrinted>2007-09-05T11:59:49Z</cp:lastPrinted>
  <dcterms:created xsi:type="dcterms:W3CDTF">1999-09-30T11:58:17Z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