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<sst xmlns="http://schemas.openxmlformats.org/spreadsheetml/2006/main" count="950" uniqueCount="190">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</sst>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3471960"/>
        <c:axId val="31247641"/>
      </c:lineChart>
      <c:catAx>
        <c:axId val="347196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1247641"/>
        <c:crossesAt val="60"/>
        <c:auto val="0"/>
        <c:lblOffset val="100"/>
        <c:tickLblSkip val="6"/>
        <c:tickMarkSkip val="2"/>
        <c:noMultiLvlLbl val="0"/>
      </c:catAx>
      <c:valAx>
        <c:axId val="31247641"/>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47196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12793314"/>
        <c:axId val="48030963"/>
      </c:lineChart>
      <c:catAx>
        <c:axId val="1279331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030963"/>
        <c:crossesAt val="60"/>
        <c:auto val="0"/>
        <c:lblOffset val="100"/>
        <c:tickLblSkip val="6"/>
        <c:noMultiLvlLbl val="0"/>
      </c:catAx>
      <c:valAx>
        <c:axId val="48030963"/>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279331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29625484"/>
        <c:axId val="65302765"/>
      </c:lineChart>
      <c:catAx>
        <c:axId val="2962548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02765"/>
        <c:crossesAt val="40"/>
        <c:auto val="0"/>
        <c:lblOffset val="100"/>
        <c:tickLblSkip val="6"/>
        <c:noMultiLvlLbl val="0"/>
      </c:catAx>
      <c:valAx>
        <c:axId val="653027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96254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50853974"/>
        <c:axId val="55032583"/>
      </c:lineChart>
      <c:catAx>
        <c:axId val="5085397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32583"/>
        <c:crossesAt val="60"/>
        <c:auto val="0"/>
        <c:lblOffset val="100"/>
        <c:tickLblSkip val="6"/>
        <c:noMultiLvlLbl val="0"/>
      </c:catAx>
      <c:valAx>
        <c:axId val="55032583"/>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085397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25531200"/>
        <c:axId val="28454209"/>
      </c:lineChart>
      <c:catAx>
        <c:axId val="2553120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8454209"/>
        <c:crossesAt val="60"/>
        <c:auto val="0"/>
        <c:lblOffset val="100"/>
        <c:tickLblSkip val="6"/>
        <c:noMultiLvlLbl val="0"/>
      </c:catAx>
      <c:valAx>
        <c:axId val="28454209"/>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553120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54761290"/>
        <c:axId val="23089563"/>
      </c:lineChart>
      <c:catAx>
        <c:axId val="5476129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89563"/>
        <c:crossesAt val="60"/>
        <c:auto val="0"/>
        <c:lblOffset val="100"/>
        <c:tickLblSkip val="6"/>
        <c:tickMarkSkip val="2"/>
        <c:noMultiLvlLbl val="0"/>
      </c:catAx>
      <c:valAx>
        <c:axId val="23089563"/>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476129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6479476"/>
        <c:axId val="58315285"/>
      </c:lineChart>
      <c:catAx>
        <c:axId val="647947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8315285"/>
        <c:crossesAt val="40"/>
        <c:auto val="0"/>
        <c:lblOffset val="100"/>
        <c:tickLblSkip val="6"/>
        <c:noMultiLvlLbl val="0"/>
      </c:catAx>
      <c:valAx>
        <c:axId val="58315285"/>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47947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55075518"/>
        <c:axId val="25917615"/>
      </c:lineChart>
      <c:catAx>
        <c:axId val="5507551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5917615"/>
        <c:crossesAt val="40"/>
        <c:auto val="0"/>
        <c:lblOffset val="100"/>
        <c:tickLblSkip val="6"/>
        <c:noMultiLvlLbl val="0"/>
      </c:catAx>
      <c:valAx>
        <c:axId val="25917615"/>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50755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31931944"/>
        <c:axId val="18952041"/>
      </c:lineChart>
      <c:catAx>
        <c:axId val="3193194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18952041"/>
        <c:crossesAt val="40"/>
        <c:auto val="0"/>
        <c:lblOffset val="100"/>
        <c:tickLblSkip val="6"/>
        <c:noMultiLvlLbl val="0"/>
      </c:catAx>
      <c:valAx>
        <c:axId val="18952041"/>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193194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I6" sqref="I6"/>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4-6/07 - </v>
      </c>
      <c r="E2" s="81" t="str">
        <f>IF($I$5&lt;3,IF($I$5=2,12,11),$I$5-2)&amp;IF($I$5&lt;3,"/"&amp;RIGHT($I$4-3,2),)&amp;"-"&amp;$I$5&amp;"/"&amp;RIGHT($I$4-2,2)&amp;" - "</f>
        <v>4-6/06 - </v>
      </c>
      <c r="F2" s="20"/>
      <c r="G2" s="24"/>
    </row>
    <row r="3" spans="1:7" ht="13.5" thickBot="1">
      <c r="A3" s="22"/>
      <c r="B3" s="28"/>
      <c r="C3" s="57" t="str">
        <f>I5&amp;"/"&amp;I4</f>
        <v>6/2008</v>
      </c>
      <c r="D3" s="87" t="str">
        <f>IF($I$5&lt;3,IF($I$5=2,12,11),$I$5-2)&amp;IF($I$5&lt;3,"/"&amp;RIGHT($I$4-1,2),)&amp;"-"&amp;$I$5&amp;"/"&amp;RIGHT($I$4,2)</f>
        <v>4-6/08</v>
      </c>
      <c r="E3" s="85" t="str">
        <f>IF($I$5&lt;3,IF($I$5=2,12,11),$I$5-2)&amp;IF($I$5&lt;3,"/"&amp;RIGHT($I$4-2,2),)&amp;"-"&amp;$I$5&amp;"/"&amp;RIGHT($I$4-1,2)</f>
        <v>4-6/07</v>
      </c>
      <c r="F3" s="20"/>
      <c r="G3" s="24"/>
    </row>
    <row r="4" spans="1:9" ht="14.25">
      <c r="A4" s="37"/>
      <c r="B4" s="26" t="s">
        <v>137</v>
      </c>
      <c r="C4" s="86">
        <f>LOOKUP(100000000,Taulukko!D:D)</f>
        <v>175</v>
      </c>
      <c r="D4" s="88">
        <f>LOOKUP(100000000,Muutos!C:C)</f>
        <v>8.537438768369482</v>
      </c>
      <c r="E4" s="91">
        <f>INDEX(Muutos!C:C,MATCH(LOOKUP(100000000,Muutos!C:C),Muutos!C:C,0)-12)</f>
        <v>5.487204724409452</v>
      </c>
      <c r="F4" s="84"/>
      <c r="G4" s="24"/>
      <c r="H4" s="59" t="s">
        <v>158</v>
      </c>
      <c r="I4" s="60">
        <v>2008</v>
      </c>
    </row>
    <row r="5" spans="1:9" ht="15" thickBot="1">
      <c r="A5" s="70" t="s">
        <v>26</v>
      </c>
      <c r="B5" s="77" t="s">
        <v>138</v>
      </c>
      <c r="C5" s="79">
        <f>LOOKUP(100000000,Taulukko!H:H)</f>
        <v>152.6</v>
      </c>
      <c r="D5" s="89">
        <f>LOOKUP(100000000,Muutos!F:F)</f>
        <v>5.204844112342162</v>
      </c>
      <c r="E5" s="92">
        <f>INDEX(Muutos!F:F,MATCH(LOOKUP(100000000,Muutos!F:F),Muutos!F:F,0)-12)</f>
        <v>3.825575173889799</v>
      </c>
      <c r="F5" s="71"/>
      <c r="G5" s="69"/>
      <c r="H5" s="61" t="s">
        <v>159</v>
      </c>
      <c r="I5" s="62">
        <v>6</v>
      </c>
    </row>
    <row r="6" spans="1:7" ht="14.25">
      <c r="A6" s="21" t="s">
        <v>28</v>
      </c>
      <c r="B6" s="26" t="s">
        <v>139</v>
      </c>
      <c r="C6" s="80">
        <f>LOOKUP(100000000,Taulukko!L:L)</f>
        <v>201.7</v>
      </c>
      <c r="D6" s="90">
        <f>LOOKUP(100000000,Muutos!I:I)</f>
        <v>12.895637296834916</v>
      </c>
      <c r="E6" s="93">
        <f>INDEX(Muutos!I:I,MATCH(LOOKUP(100000000,Muutos!I:I),Muutos!I:I,0)-12)</f>
        <v>11.016144349477678</v>
      </c>
      <c r="F6" s="20"/>
      <c r="G6" s="69"/>
    </row>
    <row r="7" spans="1:7" ht="14.25">
      <c r="A7" s="21" t="s">
        <v>30</v>
      </c>
      <c r="B7" s="26" t="s">
        <v>140</v>
      </c>
      <c r="C7" s="80">
        <f>LOOKUP(100000000,Taulukko!P:P)</f>
        <v>186.5</v>
      </c>
      <c r="D7" s="90">
        <f>LOOKUP(100000000,Muutos!L:L)</f>
        <v>9.775605421017552</v>
      </c>
      <c r="E7" s="93">
        <f>INDEX(Muutos!L:L,MATCH(LOOKUP(100000000,Muutos!L:L),Muutos!L:L,0)-12)</f>
        <v>5.558161350844289</v>
      </c>
      <c r="F7" s="20"/>
      <c r="G7" s="69"/>
    </row>
    <row r="8" spans="1:7" ht="14.25">
      <c r="A8" s="21" t="s">
        <v>32</v>
      </c>
      <c r="B8" s="26" t="s">
        <v>141</v>
      </c>
      <c r="C8" s="80">
        <f>LOOKUP(100000000,Taulukko!T:T)</f>
        <v>163.4</v>
      </c>
      <c r="D8" s="90">
        <f>LOOKUP(100000000,Muutos!O:O)</f>
        <v>10.7824427480916</v>
      </c>
      <c r="E8" s="93">
        <f>INDEX(Muutos!O:O,MATCH(LOOKUP(100000000,Muutos!O:O),Muutos!O:O,0)-12)</f>
        <v>5.671792286362491</v>
      </c>
      <c r="F8" s="20"/>
      <c r="G8" s="69"/>
    </row>
    <row r="9" spans="1:7" ht="14.25">
      <c r="A9" s="21" t="s">
        <v>34</v>
      </c>
      <c r="B9" s="26" t="s">
        <v>142</v>
      </c>
      <c r="C9" s="80">
        <f>LOOKUP(100000000,Taulukko!X:X)</f>
        <v>171.8</v>
      </c>
      <c r="D9" s="90">
        <f>LOOKUP(100000000,Muutos!R:R)</f>
        <v>7.740384615384613</v>
      </c>
      <c r="E9" s="93">
        <f>INDEX(Muutos!R:R,MATCH(LOOKUP(100000000,Muutos!R:R),Muutos!R:R,0)-12)</f>
        <v>3.2770605759682194</v>
      </c>
      <c r="F9" s="20"/>
      <c r="G9" s="69"/>
    </row>
    <row r="10" spans="1:7" ht="14.25">
      <c r="A10" s="21" t="s">
        <v>39</v>
      </c>
      <c r="B10" s="26" t="s">
        <v>143</v>
      </c>
      <c r="C10" s="80">
        <f>LOOKUP(100000000,Taulukko!AB:AB)</f>
        <v>173.7</v>
      </c>
      <c r="D10" s="90">
        <f>LOOKUP(100000000,Muutos!U:U)</f>
        <v>5.757026291931092</v>
      </c>
      <c r="E10" s="93">
        <f>INDEX(Muutos!U:U,MATCH(LOOKUP(100000000,Muutos!U:U),Muutos!U:U,0)-12)</f>
        <v>5.499760879961741</v>
      </c>
      <c r="F10" s="20"/>
      <c r="G10" s="69"/>
    </row>
    <row r="11" spans="1:7" ht="14.25">
      <c r="A11" s="21" t="s">
        <v>41</v>
      </c>
      <c r="B11" s="26" t="s">
        <v>144</v>
      </c>
      <c r="C11" s="80">
        <f>LOOKUP(100000000,Taulukko!AF:AF)</f>
        <v>247.2</v>
      </c>
      <c r="D11" s="90">
        <f>LOOKUP(100000000,Muutos!X:X)</f>
        <v>11.590250553945797</v>
      </c>
      <c r="E11" s="93">
        <f>INDEX(Muutos!X:X,MATCH(LOOKUP(100000000,Muutos!X:X),Muutos!X:X,0)-12)</f>
        <v>8.890126206384576</v>
      </c>
      <c r="F11" s="20"/>
      <c r="G11" s="69"/>
    </row>
    <row r="12" spans="1:7" ht="14.25">
      <c r="A12" s="21" t="s">
        <v>43</v>
      </c>
      <c r="B12" s="26" t="s">
        <v>145</v>
      </c>
      <c r="C12" s="80">
        <f>LOOKUP(100000000,Taulukko!AJ:AJ)</f>
        <v>187.2</v>
      </c>
      <c r="D12" s="90">
        <f>LOOKUP(100000000,Muutos!AA:AA)</f>
        <v>10.370697263901134</v>
      </c>
      <c r="E12" s="93">
        <f>INDEX(Muutos!AA:AA,MATCH(LOOKUP(100000000,Muutos!AA:AA),Muutos!AA:AA,0)-12)</f>
        <v>6.987724268177531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D3" activePane="bottomRight" state="frozen"/>
      <selection pane="topLeft" activeCell="A1" sqref="A1"/>
      <selection pane="topRight" activeCell="C1" sqref="C1"/>
      <selection pane="bottomLeft" activeCell="A3" sqref="A3"/>
      <selection pane="bottomRight" activeCell="AN2" sqref="AN2"/>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73.1</v>
      </c>
      <c r="G3" s="34"/>
      <c r="H3" s="34">
        <v>69.2</v>
      </c>
      <c r="I3" s="34">
        <v>75.2</v>
      </c>
      <c r="J3" s="34">
        <v>75</v>
      </c>
      <c r="K3" s="34"/>
      <c r="L3" s="34">
        <v>44.2</v>
      </c>
      <c r="M3" s="34">
        <v>57.3</v>
      </c>
      <c r="N3" s="34">
        <v>56.6</v>
      </c>
      <c r="O3" s="34"/>
      <c r="P3" s="34">
        <v>65.8</v>
      </c>
      <c r="Q3" s="34">
        <v>68.9</v>
      </c>
      <c r="R3" s="34">
        <v>68.9</v>
      </c>
      <c r="S3" s="34"/>
      <c r="T3" s="34">
        <v>84.7</v>
      </c>
      <c r="U3" s="34">
        <v>86.9</v>
      </c>
      <c r="V3" s="34">
        <v>87.4</v>
      </c>
      <c r="W3" s="34"/>
      <c r="X3" s="34">
        <v>75.2</v>
      </c>
      <c r="Y3" s="34">
        <v>80.5</v>
      </c>
      <c r="Z3" s="34">
        <v>80.7</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56.5</v>
      </c>
      <c r="N4" s="29">
        <v>56.9</v>
      </c>
      <c r="O4" s="29"/>
      <c r="P4" s="29">
        <v>67.9</v>
      </c>
      <c r="Q4" s="29">
        <v>69.4</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87.4</v>
      </c>
      <c r="W5" s="29"/>
      <c r="X5" s="29">
        <v>75.2</v>
      </c>
      <c r="Y5" s="29">
        <v>80.4</v>
      </c>
      <c r="Z5" s="29">
        <v>81.7</v>
      </c>
      <c r="AA5" s="29"/>
      <c r="AB5" s="29">
        <v>58.4</v>
      </c>
      <c r="AC5" s="29">
        <v>59.9</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56.4</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60.6</v>
      </c>
      <c r="N8" s="29">
        <v>58.4</v>
      </c>
      <c r="O8" s="29"/>
      <c r="P8" s="29">
        <v>83.5</v>
      </c>
      <c r="Q8" s="29">
        <v>71</v>
      </c>
      <c r="R8" s="29">
        <v>70.9</v>
      </c>
      <c r="T8" s="29">
        <v>109.8</v>
      </c>
      <c r="U8" s="29">
        <v>89</v>
      </c>
      <c r="V8" s="29">
        <v>87.6</v>
      </c>
      <c r="W8" s="29"/>
      <c r="X8" s="29">
        <v>93</v>
      </c>
      <c r="Y8" s="29">
        <v>83.8</v>
      </c>
      <c r="Z8" s="29">
        <v>83.6</v>
      </c>
      <c r="AA8" s="29"/>
      <c r="AB8" s="29">
        <v>72.4</v>
      </c>
      <c r="AC8" s="29">
        <v>62</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87</v>
      </c>
      <c r="V9" s="29">
        <v>87.6</v>
      </c>
      <c r="W9" s="29"/>
      <c r="X9" s="29">
        <v>103</v>
      </c>
      <c r="Y9" s="29">
        <v>84</v>
      </c>
      <c r="Z9" s="29">
        <v>84.2</v>
      </c>
      <c r="AA9" s="29"/>
      <c r="AB9" s="29">
        <v>67.3</v>
      </c>
      <c r="AC9" s="29">
        <v>62</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87.5</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61.2</v>
      </c>
      <c r="N11" s="29">
        <v>59.5</v>
      </c>
      <c r="O11" s="29"/>
      <c r="P11" s="29">
        <v>69</v>
      </c>
      <c r="Q11" s="29">
        <v>72.4</v>
      </c>
      <c r="R11" s="29">
        <v>72.3</v>
      </c>
      <c r="T11" s="29">
        <v>79.7</v>
      </c>
      <c r="U11" s="29">
        <v>87</v>
      </c>
      <c r="V11" s="29">
        <v>87.4</v>
      </c>
      <c r="W11" s="29"/>
      <c r="X11" s="29">
        <v>79.7</v>
      </c>
      <c r="Y11" s="29">
        <v>85.3</v>
      </c>
      <c r="Z11" s="29">
        <v>85.3</v>
      </c>
      <c r="AA11" s="29"/>
      <c r="AB11" s="29">
        <v>59.6</v>
      </c>
      <c r="AC11" s="29">
        <v>63</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77.7</v>
      </c>
      <c r="F12" s="29">
        <v>77.6</v>
      </c>
      <c r="G12" s="29"/>
      <c r="H12" s="29">
        <v>71.7</v>
      </c>
      <c r="I12" s="29">
        <v>77.7</v>
      </c>
      <c r="J12" s="29">
        <v>77.6</v>
      </c>
      <c r="K12" s="29"/>
      <c r="L12" s="29">
        <v>62</v>
      </c>
      <c r="M12" s="29">
        <v>59.3</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59.4</v>
      </c>
      <c r="N13" s="29">
        <v>60.3</v>
      </c>
      <c r="O13" s="29"/>
      <c r="P13" s="29">
        <v>70.5</v>
      </c>
      <c r="Q13" s="29">
        <v>73.5</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62.4</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59.9</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61.9</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63.5</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62.3</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88.1</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84.1</v>
      </c>
      <c r="V23" s="29">
        <v>83.6</v>
      </c>
      <c r="W23" s="29">
        <v>3.5</v>
      </c>
      <c r="X23" s="29">
        <v>82.4</v>
      </c>
      <c r="Y23" s="29">
        <v>88.8</v>
      </c>
      <c r="Z23" s="29">
        <v>89.3</v>
      </c>
      <c r="AA23" s="29">
        <v>14.9</v>
      </c>
      <c r="AB23" s="29">
        <v>68.5</v>
      </c>
      <c r="AC23" s="29">
        <v>73</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83.2</v>
      </c>
      <c r="V24" s="29">
        <v>83.4</v>
      </c>
      <c r="W24" s="29">
        <v>6.4</v>
      </c>
      <c r="X24" s="29">
        <v>86</v>
      </c>
      <c r="Y24" s="29">
        <v>90.3</v>
      </c>
      <c r="Z24" s="29">
        <v>89.6</v>
      </c>
      <c r="AA24" s="29">
        <v>16.5</v>
      </c>
      <c r="AB24" s="29">
        <v>72</v>
      </c>
      <c r="AC24" s="29">
        <v>73.2</v>
      </c>
      <c r="AD24" s="29">
        <v>72</v>
      </c>
      <c r="AE24" s="29">
        <v>12.1</v>
      </c>
      <c r="AF24" s="29">
        <v>66.7</v>
      </c>
      <c r="AG24" s="29">
        <v>70.4</v>
      </c>
      <c r="AH24" s="29">
        <v>70.1</v>
      </c>
      <c r="AI24" s="29">
        <v>8.2</v>
      </c>
      <c r="AJ24" s="29">
        <v>71.3</v>
      </c>
      <c r="AK24" s="29">
        <v>74.6</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78.8</v>
      </c>
      <c r="R25" s="29">
        <v>78.6</v>
      </c>
      <c r="S25" s="29">
        <v>-5.4</v>
      </c>
      <c r="T25" s="29">
        <v>78</v>
      </c>
      <c r="U25" s="29">
        <v>82.9</v>
      </c>
      <c r="V25" s="29">
        <v>83.3</v>
      </c>
      <c r="W25" s="29">
        <v>3.5</v>
      </c>
      <c r="X25" s="29">
        <v>85.8</v>
      </c>
      <c r="Y25" s="29">
        <v>89.9</v>
      </c>
      <c r="Z25" s="29">
        <v>89.8</v>
      </c>
      <c r="AA25" s="29">
        <v>15.4</v>
      </c>
      <c r="AB25" s="29">
        <v>74.2</v>
      </c>
      <c r="AC25" s="29">
        <v>74.1</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67.9</v>
      </c>
      <c r="N27" s="34">
        <v>68.4</v>
      </c>
      <c r="O27" s="34">
        <v>6.9</v>
      </c>
      <c r="P27" s="34">
        <v>75.9</v>
      </c>
      <c r="Q27" s="34">
        <v>79</v>
      </c>
      <c r="R27" s="34">
        <v>79.1</v>
      </c>
      <c r="S27" s="34">
        <v>-9.5</v>
      </c>
      <c r="T27" s="34">
        <v>85.1</v>
      </c>
      <c r="U27" s="34">
        <v>84</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83.7</v>
      </c>
      <c r="V28" s="29">
        <v>82.8</v>
      </c>
      <c r="W28" s="29">
        <v>3.2</v>
      </c>
      <c r="X28" s="29">
        <v>86.2</v>
      </c>
      <c r="Y28" s="29">
        <v>90</v>
      </c>
      <c r="Z28" s="29">
        <v>90.3</v>
      </c>
      <c r="AA28" s="29">
        <v>16.6</v>
      </c>
      <c r="AB28" s="29">
        <v>72.9</v>
      </c>
      <c r="AC28" s="29">
        <v>76</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68.9</v>
      </c>
      <c r="O29" s="29">
        <v>3.1</v>
      </c>
      <c r="P29" s="29">
        <v>77.5</v>
      </c>
      <c r="Q29" s="29">
        <v>78</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77.4</v>
      </c>
      <c r="AD30" s="29">
        <v>76.6</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81.3</v>
      </c>
      <c r="V31" s="29">
        <v>82.4</v>
      </c>
      <c r="W31" s="29">
        <v>2.9</v>
      </c>
      <c r="X31" s="29">
        <v>88.6</v>
      </c>
      <c r="Y31" s="29">
        <v>90.6</v>
      </c>
      <c r="Z31" s="29">
        <v>90.7</v>
      </c>
      <c r="AA31" s="29">
        <v>14.7</v>
      </c>
      <c r="AB31" s="29">
        <v>77.3</v>
      </c>
      <c r="AC31" s="29">
        <v>77.2</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73.3</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82.4</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83.4</v>
      </c>
      <c r="V37" s="29">
        <v>83.4</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87.2</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92.8</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83.9</v>
      </c>
      <c r="V41" s="29">
        <v>85</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77.6</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82.5</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87.8</v>
      </c>
      <c r="V46" s="29">
        <v>87.9</v>
      </c>
      <c r="W46" s="29">
        <v>2.4</v>
      </c>
      <c r="X46" s="29">
        <v>92.6</v>
      </c>
      <c r="Y46" s="29">
        <v>93.3</v>
      </c>
      <c r="Z46" s="29">
        <v>93.3</v>
      </c>
      <c r="AA46" s="29">
        <v>11.1</v>
      </c>
      <c r="AB46" s="29">
        <v>80.2</v>
      </c>
      <c r="AC46" s="29">
        <v>87.9</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88.1</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89.1</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90.1</v>
      </c>
      <c r="V49" s="29">
        <v>89.8</v>
      </c>
      <c r="W49" s="29">
        <v>3.1</v>
      </c>
      <c r="X49" s="29">
        <v>88.7</v>
      </c>
      <c r="Y49" s="29">
        <v>94.2</v>
      </c>
      <c r="Z49" s="29">
        <v>94</v>
      </c>
      <c r="AA49" s="29">
        <v>8.8</v>
      </c>
      <c r="AB49" s="29">
        <v>87.2</v>
      </c>
      <c r="AC49" s="29">
        <v>89</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90.8</v>
      </c>
      <c r="V51" s="34">
        <v>90.8</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92.3</v>
      </c>
      <c r="S53" s="29">
        <v>13.9</v>
      </c>
      <c r="T53" s="29">
        <v>94.4</v>
      </c>
      <c r="U53" s="29">
        <v>92.3</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93.6</v>
      </c>
      <c r="V54" s="29">
        <v>92.3</v>
      </c>
      <c r="W54" s="29">
        <v>2</v>
      </c>
      <c r="X54" s="29">
        <v>92.4</v>
      </c>
      <c r="Y54" s="29">
        <v>94.8</v>
      </c>
      <c r="Z54" s="29">
        <v>95</v>
      </c>
      <c r="AA54" s="29">
        <v>7</v>
      </c>
      <c r="AB54" s="29">
        <v>90.4</v>
      </c>
      <c r="AC54" s="29">
        <v>91.4</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88.5</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93.1</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94.1</v>
      </c>
      <c r="V56" s="29">
        <v>92.9</v>
      </c>
      <c r="W56" s="29">
        <v>3</v>
      </c>
      <c r="X56" s="29">
        <v>105.7</v>
      </c>
      <c r="Y56" s="29">
        <v>94.8</v>
      </c>
      <c r="Z56" s="29">
        <v>95.5</v>
      </c>
      <c r="AA56" s="29">
        <v>7.5</v>
      </c>
      <c r="AB56" s="29">
        <v>107.7</v>
      </c>
      <c r="AC56" s="29">
        <v>92.2</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92.3</v>
      </c>
      <c r="N57" s="29">
        <v>89.7</v>
      </c>
      <c r="O57" s="29">
        <v>7.5</v>
      </c>
      <c r="P57" s="29">
        <v>99.9</v>
      </c>
      <c r="Q57" s="29">
        <v>94.6</v>
      </c>
      <c r="R57" s="29">
        <v>94.5</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95.6</v>
      </c>
      <c r="R59" s="29">
        <v>95.5</v>
      </c>
      <c r="S59" s="29">
        <v>5.6</v>
      </c>
      <c r="T59" s="29">
        <v>85.7</v>
      </c>
      <c r="U59" s="29">
        <v>93.6</v>
      </c>
      <c r="V59" s="29">
        <v>93.8</v>
      </c>
      <c r="W59" s="29">
        <v>1.8</v>
      </c>
      <c r="X59" s="29">
        <v>89.9</v>
      </c>
      <c r="Y59" s="29">
        <v>96</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93.7</v>
      </c>
      <c r="V61" s="29">
        <v>94.6</v>
      </c>
      <c r="W61" s="29">
        <v>3.1</v>
      </c>
      <c r="X61" s="29">
        <v>91.4</v>
      </c>
      <c r="Y61" s="29">
        <v>96.7</v>
      </c>
      <c r="Z61" s="29">
        <v>97</v>
      </c>
      <c r="AA61" s="29">
        <v>7.8</v>
      </c>
      <c r="AB61" s="29">
        <v>93.9</v>
      </c>
      <c r="AC61" s="29">
        <v>95.6</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95.8</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97</v>
      </c>
      <c r="J63" s="34">
        <v>96.7</v>
      </c>
      <c r="K63" s="34">
        <v>10.3</v>
      </c>
      <c r="L63" s="34">
        <v>74.6</v>
      </c>
      <c r="M63" s="34">
        <v>95.6</v>
      </c>
      <c r="N63" s="34">
        <v>94.5</v>
      </c>
      <c r="O63" s="34">
        <v>4.9</v>
      </c>
      <c r="P63" s="34">
        <v>91.2</v>
      </c>
      <c r="Q63" s="34">
        <v>96.8</v>
      </c>
      <c r="R63" s="34">
        <v>97</v>
      </c>
      <c r="S63" s="34">
        <v>3.2</v>
      </c>
      <c r="T63" s="34">
        <v>92.1</v>
      </c>
      <c r="U63" s="34">
        <v>96.3</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96.8</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97.6</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99.1</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97.7</v>
      </c>
      <c r="W66" s="29">
        <v>3.7</v>
      </c>
      <c r="X66" s="29">
        <v>95.8</v>
      </c>
      <c r="Y66" s="29">
        <v>98.9</v>
      </c>
      <c r="Z66" s="29">
        <v>98.9</v>
      </c>
      <c r="AA66" s="29">
        <v>7.4</v>
      </c>
      <c r="AB66" s="29">
        <v>97.1</v>
      </c>
      <c r="AC66" s="29">
        <v>98.7</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99.4</v>
      </c>
      <c r="R67" s="29">
        <v>99.4</v>
      </c>
      <c r="S67" s="29">
        <v>7.4</v>
      </c>
      <c r="T67" s="29">
        <v>100.4</v>
      </c>
      <c r="U67" s="29">
        <v>98.6</v>
      </c>
      <c r="V67" s="29">
        <v>98.3</v>
      </c>
      <c r="W67" s="29">
        <v>5.6</v>
      </c>
      <c r="X67" s="29">
        <v>97.4</v>
      </c>
      <c r="Y67" s="29">
        <v>99.4</v>
      </c>
      <c r="Z67" s="29">
        <v>99.4</v>
      </c>
      <c r="AA67" s="29">
        <v>7.2</v>
      </c>
      <c r="AB67" s="29">
        <v>99.9</v>
      </c>
      <c r="AC67" s="29">
        <v>99.1</v>
      </c>
      <c r="AD67" s="29">
        <v>99.4</v>
      </c>
      <c r="AE67" s="29">
        <v>11.1</v>
      </c>
      <c r="AF67" s="29">
        <v>101</v>
      </c>
      <c r="AG67" s="29">
        <v>98.9</v>
      </c>
      <c r="AH67" s="29">
        <v>98.7</v>
      </c>
      <c r="AI67" s="29">
        <v>8.7</v>
      </c>
      <c r="AJ67" s="29">
        <v>100</v>
      </c>
      <c r="AK67" s="29">
        <v>98.5</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100.7</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100.4</v>
      </c>
      <c r="S69" s="29">
        <v>8.2</v>
      </c>
      <c r="T69" s="29">
        <v>101.6</v>
      </c>
      <c r="U69" s="29">
        <v>99.2</v>
      </c>
      <c r="V69" s="29">
        <v>99.5</v>
      </c>
      <c r="W69" s="29">
        <v>4.1</v>
      </c>
      <c r="X69" s="29">
        <v>127.2</v>
      </c>
      <c r="Y69" s="29">
        <v>100.6</v>
      </c>
      <c r="Z69" s="29">
        <v>100.2</v>
      </c>
      <c r="AA69" s="29">
        <v>4</v>
      </c>
      <c r="AB69" s="29">
        <v>108.5</v>
      </c>
      <c r="AC69" s="29">
        <v>99.7</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97.4</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100.5</v>
      </c>
      <c r="V71" s="29">
        <v>100.5</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101.9</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106.8</v>
      </c>
      <c r="N74" s="29">
        <v>104.9</v>
      </c>
      <c r="O74" s="29">
        <v>6.3</v>
      </c>
      <c r="P74" s="29">
        <v>106.9</v>
      </c>
      <c r="Q74" s="29">
        <v>103.1</v>
      </c>
      <c r="R74" s="29">
        <v>102.9</v>
      </c>
      <c r="S74" s="29">
        <v>11.6</v>
      </c>
      <c r="T74" s="29">
        <v>102.6</v>
      </c>
      <c r="U74" s="29">
        <v>104.1</v>
      </c>
      <c r="V74" s="29">
        <v>102</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116.8</v>
      </c>
      <c r="V77" s="29">
        <v>103.1</v>
      </c>
      <c r="W77" s="29">
        <v>3.7</v>
      </c>
      <c r="X77" s="29">
        <v>100.3</v>
      </c>
      <c r="Y77" s="29">
        <v>104.3</v>
      </c>
      <c r="Z77" s="29">
        <v>103.6</v>
      </c>
      <c r="AA77" s="29">
        <v>3.9</v>
      </c>
      <c r="AB77" s="29">
        <v>102.6</v>
      </c>
      <c r="AC77" s="29">
        <v>103.5</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110.6</v>
      </c>
      <c r="V78" s="29">
        <v>103.3</v>
      </c>
      <c r="W78" s="29">
        <v>6.1</v>
      </c>
      <c r="X78" s="29">
        <v>101.6</v>
      </c>
      <c r="Y78" s="29">
        <v>104.9</v>
      </c>
      <c r="Z78" s="29">
        <v>104.1</v>
      </c>
      <c r="AA78" s="29">
        <v>5.5</v>
      </c>
      <c r="AB78" s="29">
        <v>102.4</v>
      </c>
      <c r="AC78" s="29">
        <v>104.3</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108.2</v>
      </c>
      <c r="V79" s="29">
        <v>103.7</v>
      </c>
      <c r="W79" s="29">
        <v>5.2</v>
      </c>
      <c r="X79" s="29">
        <v>102.4</v>
      </c>
      <c r="Y79" s="29">
        <v>104.8</v>
      </c>
      <c r="Z79" s="29">
        <v>104.6</v>
      </c>
      <c r="AA79" s="29">
        <v>4.8</v>
      </c>
      <c r="AB79" s="29">
        <v>104.7</v>
      </c>
      <c r="AC79" s="29">
        <v>104.3</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106.8</v>
      </c>
      <c r="G80" s="29">
        <v>4.7</v>
      </c>
      <c r="H80" s="29">
        <v>138.5</v>
      </c>
      <c r="I80" s="29">
        <v>107.4</v>
      </c>
      <c r="J80" s="29">
        <v>105.5</v>
      </c>
      <c r="K80" s="29">
        <v>8</v>
      </c>
      <c r="L80" s="29">
        <v>142.4</v>
      </c>
      <c r="M80" s="29">
        <v>111.2</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105.4</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v>
      </c>
      <c r="V81" s="29">
        <v>104.8</v>
      </c>
      <c r="W81" s="29">
        <v>4.5</v>
      </c>
      <c r="X81" s="29">
        <v>132.9</v>
      </c>
      <c r="Y81" s="29">
        <v>105.6</v>
      </c>
      <c r="Z81" s="29">
        <v>105.7</v>
      </c>
      <c r="AA81" s="29">
        <v>5</v>
      </c>
      <c r="AB81" s="29">
        <v>113.9</v>
      </c>
      <c r="AC81" s="29">
        <v>105.5</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111.5</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106.4</v>
      </c>
      <c r="Z83" s="29">
        <v>106.7</v>
      </c>
      <c r="AA83" s="29">
        <v>5.7</v>
      </c>
      <c r="AB83" s="29">
        <v>102.8</v>
      </c>
      <c r="AC83" s="29">
        <v>106.8</v>
      </c>
      <c r="AD83" s="29">
        <v>106.8</v>
      </c>
      <c r="AE83" s="29">
        <v>10.4</v>
      </c>
      <c r="AF83" s="29">
        <v>107.2</v>
      </c>
      <c r="AG83" s="29">
        <v>113.7</v>
      </c>
      <c r="AH83" s="29">
        <v>114</v>
      </c>
      <c r="AI83" s="29">
        <v>4.8</v>
      </c>
      <c r="AJ83" s="29">
        <v>103.1</v>
      </c>
      <c r="AK83" s="29">
        <v>109.3</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107.8</v>
      </c>
      <c r="Z84" s="29">
        <v>107.2</v>
      </c>
      <c r="AA84" s="29">
        <v>7.3</v>
      </c>
      <c r="AB84" s="29">
        <v>105</v>
      </c>
      <c r="AC84" s="29">
        <v>107.1</v>
      </c>
      <c r="AD84" s="29">
        <v>107.1</v>
      </c>
      <c r="AE84" s="29">
        <v>12.5</v>
      </c>
      <c r="AF84" s="29">
        <v>108.5</v>
      </c>
      <c r="AG84" s="29">
        <v>115.2</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107.4</v>
      </c>
      <c r="Z86" s="29">
        <v>108.1</v>
      </c>
      <c r="AA86" s="29">
        <v>3</v>
      </c>
      <c r="AB86" s="29">
        <v>114.9</v>
      </c>
      <c r="AC86" s="29">
        <v>107.3</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106.8</v>
      </c>
      <c r="V87" s="34">
        <v>106.6</v>
      </c>
      <c r="W87" s="34">
        <v>6.8</v>
      </c>
      <c r="X87" s="34">
        <v>103.5</v>
      </c>
      <c r="Y87" s="34">
        <v>109.1</v>
      </c>
      <c r="Z87" s="34">
        <v>108.5</v>
      </c>
      <c r="AA87" s="34">
        <v>6.8</v>
      </c>
      <c r="AB87" s="34">
        <v>95.8</v>
      </c>
      <c r="AC87" s="34">
        <v>108.3</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108.9</v>
      </c>
      <c r="Z88" s="29">
        <v>109</v>
      </c>
      <c r="AA88" s="29">
        <v>4.7</v>
      </c>
      <c r="AB88" s="29">
        <v>101.5</v>
      </c>
      <c r="AC88" s="29">
        <v>108.6</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111.3</v>
      </c>
      <c r="N89" s="29">
        <v>110</v>
      </c>
      <c r="O89" s="29">
        <v>4.3</v>
      </c>
      <c r="P89" s="29">
        <v>108.1</v>
      </c>
      <c r="Q89" s="29">
        <v>109.5</v>
      </c>
      <c r="R89" s="29">
        <v>109.5</v>
      </c>
      <c r="S89" s="29">
        <v>-2.9</v>
      </c>
      <c r="T89" s="29">
        <v>120.8</v>
      </c>
      <c r="U89" s="29">
        <v>114.4</v>
      </c>
      <c r="V89" s="29">
        <v>107.1</v>
      </c>
      <c r="W89" s="29">
        <v>5.3</v>
      </c>
      <c r="X89" s="29">
        <v>105.6</v>
      </c>
      <c r="Y89" s="29">
        <v>110.3</v>
      </c>
      <c r="Z89" s="29">
        <v>109.4</v>
      </c>
      <c r="AA89" s="29">
        <v>3.8</v>
      </c>
      <c r="AB89" s="29">
        <v>106.4</v>
      </c>
      <c r="AC89" s="29">
        <v>108.4</v>
      </c>
      <c r="AD89" s="29">
        <v>108.7</v>
      </c>
      <c r="AE89" s="29">
        <v>10.8</v>
      </c>
      <c r="AF89" s="29">
        <v>114.5</v>
      </c>
      <c r="AG89" s="29">
        <v>120</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110</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110.3</v>
      </c>
      <c r="V92" s="29">
        <v>107.7</v>
      </c>
      <c r="W92" s="29">
        <v>4.9</v>
      </c>
      <c r="X92" s="29">
        <v>126.6</v>
      </c>
      <c r="Y92" s="29">
        <v>110.4</v>
      </c>
      <c r="Z92" s="29">
        <v>110.6</v>
      </c>
      <c r="AA92" s="29">
        <v>3.3</v>
      </c>
      <c r="AB92" s="29">
        <v>128.8</v>
      </c>
      <c r="AC92" s="29">
        <v>109.8</v>
      </c>
      <c r="AD92" s="29">
        <v>110</v>
      </c>
      <c r="AE92" s="29">
        <v>9.3</v>
      </c>
      <c r="AF92" s="29">
        <v>143.6</v>
      </c>
      <c r="AG92" s="29">
        <v>122.5</v>
      </c>
      <c r="AH92" s="29">
        <v>122.8</v>
      </c>
      <c r="AI92" s="29">
        <v>2.2</v>
      </c>
      <c r="AJ92" s="29">
        <v>132.1</v>
      </c>
      <c r="AK92" s="29">
        <v>112.7</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107.3</v>
      </c>
      <c r="N93" s="29">
        <v>109.4</v>
      </c>
      <c r="O93" s="29">
        <v>5.1</v>
      </c>
      <c r="P93" s="29">
        <v>117.5</v>
      </c>
      <c r="Q93" s="29">
        <v>111.2</v>
      </c>
      <c r="R93" s="29">
        <v>111.2</v>
      </c>
      <c r="S93" s="29">
        <v>2.2</v>
      </c>
      <c r="T93" s="29">
        <v>114.8</v>
      </c>
      <c r="U93" s="29">
        <v>110.1</v>
      </c>
      <c r="V93" s="29">
        <v>107.9</v>
      </c>
      <c r="W93" s="29">
        <v>5.8</v>
      </c>
      <c r="X93" s="29">
        <v>140.6</v>
      </c>
      <c r="Y93" s="29">
        <v>111.6</v>
      </c>
      <c r="Z93" s="29">
        <v>111</v>
      </c>
      <c r="AA93" s="29">
        <v>4.6</v>
      </c>
      <c r="AB93" s="29">
        <v>119.2</v>
      </c>
      <c r="AC93" s="29">
        <v>110.3</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108.4</v>
      </c>
      <c r="V94" s="29">
        <v>108.1</v>
      </c>
      <c r="W94" s="29">
        <v>3.1</v>
      </c>
      <c r="X94" s="29">
        <v>109</v>
      </c>
      <c r="Y94" s="29">
        <v>111.4</v>
      </c>
      <c r="Z94" s="29">
        <v>111.4</v>
      </c>
      <c r="AA94" s="29">
        <v>4.1</v>
      </c>
      <c r="AB94" s="29">
        <v>104</v>
      </c>
      <c r="AC94" s="29">
        <v>110.8</v>
      </c>
      <c r="AD94" s="29">
        <v>111</v>
      </c>
      <c r="AE94" s="29">
        <v>10.1</v>
      </c>
      <c r="AF94" s="29">
        <v>134.9</v>
      </c>
      <c r="AG94" s="29">
        <v>124.7</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110.5</v>
      </c>
      <c r="N95" s="29">
        <v>109.5</v>
      </c>
      <c r="O95" s="29">
        <v>4</v>
      </c>
      <c r="P95" s="29">
        <v>105.2</v>
      </c>
      <c r="Q95" s="29">
        <v>111.6</v>
      </c>
      <c r="R95" s="29">
        <v>111.6</v>
      </c>
      <c r="S95" s="29">
        <v>1.1</v>
      </c>
      <c r="T95" s="29">
        <v>99.7</v>
      </c>
      <c r="U95" s="29">
        <v>109.4</v>
      </c>
      <c r="V95" s="29">
        <v>108.3</v>
      </c>
      <c r="W95" s="29">
        <v>5.4</v>
      </c>
      <c r="X95" s="29">
        <v>104.4</v>
      </c>
      <c r="Y95" s="29">
        <v>112.1</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112.4</v>
      </c>
      <c r="AD96" s="29">
        <v>112.2</v>
      </c>
      <c r="AE96" s="29">
        <v>9.8</v>
      </c>
      <c r="AF96" s="29">
        <v>119.1</v>
      </c>
      <c r="AG96" s="29">
        <v>126.6</v>
      </c>
      <c r="AH96" s="29">
        <v>126.6</v>
      </c>
      <c r="AI96" s="29">
        <v>3.1</v>
      </c>
      <c r="AJ96" s="29">
        <v>107.4</v>
      </c>
      <c r="AK96" s="29">
        <v>113.1</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111.4</v>
      </c>
      <c r="N97" s="29">
        <v>109.7</v>
      </c>
      <c r="O97" s="29">
        <v>3.4</v>
      </c>
      <c r="P97" s="29">
        <v>106.5</v>
      </c>
      <c r="Q97" s="29">
        <v>112.3</v>
      </c>
      <c r="R97" s="29">
        <v>112.3</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109.2</v>
      </c>
      <c r="N98" s="29">
        <v>109.8</v>
      </c>
      <c r="O98" s="29">
        <v>3.5</v>
      </c>
      <c r="P98" s="29">
        <v>115.3</v>
      </c>
      <c r="Q98" s="29">
        <v>112.8</v>
      </c>
      <c r="R98" s="29">
        <v>112.9</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114.7</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109.7</v>
      </c>
      <c r="N99" s="34">
        <v>110.1</v>
      </c>
      <c r="O99" s="34">
        <v>3.9</v>
      </c>
      <c r="P99" s="34">
        <v>108.4</v>
      </c>
      <c r="Q99" s="34">
        <v>113.6</v>
      </c>
      <c r="R99" s="34">
        <v>113.4</v>
      </c>
      <c r="S99" s="34">
        <v>2.3</v>
      </c>
      <c r="T99" s="34">
        <v>105.6</v>
      </c>
      <c r="U99" s="34">
        <v>108.5</v>
      </c>
      <c r="V99" s="34">
        <v>108.9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111.5</v>
      </c>
      <c r="N101" s="29">
        <v>111.4</v>
      </c>
      <c r="O101" s="29">
        <v>4.2</v>
      </c>
      <c r="P101" s="29">
        <v>112.6</v>
      </c>
      <c r="Q101" s="29">
        <v>113.9</v>
      </c>
      <c r="R101" s="29">
        <v>114</v>
      </c>
      <c r="S101" s="29">
        <v>-5.7</v>
      </c>
      <c r="T101" s="29">
        <v>114</v>
      </c>
      <c r="U101" s="29">
        <v>107.9</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115.6</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115.4</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114.1</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112.1</v>
      </c>
      <c r="N105" s="29">
        <v>114</v>
      </c>
      <c r="O105" s="29">
        <v>4.3</v>
      </c>
      <c r="P105" s="29">
        <v>122.5</v>
      </c>
      <c r="Q105" s="29">
        <v>115.6</v>
      </c>
      <c r="R105" s="29">
        <v>115.6</v>
      </c>
      <c r="S105" s="29">
        <v>1</v>
      </c>
      <c r="T105" s="29">
        <v>116</v>
      </c>
      <c r="U105" s="29">
        <v>112.1</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114.7</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111.1</v>
      </c>
      <c r="W106" s="29">
        <v>3.4</v>
      </c>
      <c r="X106" s="29">
        <v>112.7</v>
      </c>
      <c r="Y106" s="29">
        <v>116.6</v>
      </c>
      <c r="Z106" s="29">
        <v>116.9</v>
      </c>
      <c r="AA106" s="29">
        <v>5.8</v>
      </c>
      <c r="AB106" s="29">
        <v>110</v>
      </c>
      <c r="AC106" s="29">
        <v>117.5</v>
      </c>
      <c r="AD106" s="29">
        <v>117.2</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112.4</v>
      </c>
      <c r="N107" s="29">
        <v>114.9</v>
      </c>
      <c r="O107" s="29">
        <v>5</v>
      </c>
      <c r="P107" s="29">
        <v>110.5</v>
      </c>
      <c r="Q107" s="29">
        <v>116.6</v>
      </c>
      <c r="R107" s="29">
        <v>116.5</v>
      </c>
      <c r="S107" s="29">
        <v>2.8</v>
      </c>
      <c r="T107" s="29">
        <v>102.5</v>
      </c>
      <c r="U107" s="29">
        <v>111.8</v>
      </c>
      <c r="V107" s="29">
        <v>111.3</v>
      </c>
      <c r="W107" s="29">
        <v>5.9</v>
      </c>
      <c r="X107" s="29">
        <v>110.6</v>
      </c>
      <c r="Y107" s="29">
        <v>117.7</v>
      </c>
      <c r="Z107" s="29">
        <v>117.3</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110.8</v>
      </c>
      <c r="V108" s="29">
        <v>111.4</v>
      </c>
      <c r="W108" s="29">
        <v>3.9</v>
      </c>
      <c r="X108" s="29">
        <v>110.6</v>
      </c>
      <c r="Y108" s="29">
        <v>117.2</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111.2</v>
      </c>
      <c r="V109" s="29">
        <v>111.5</v>
      </c>
      <c r="W109" s="29">
        <v>4.6</v>
      </c>
      <c r="X109" s="29">
        <v>111</v>
      </c>
      <c r="Y109" s="29">
        <v>118.2</v>
      </c>
      <c r="Z109" s="29">
        <v>118.3</v>
      </c>
      <c r="AA109" s="29">
        <v>4.6</v>
      </c>
      <c r="AB109" s="29">
        <v>116.3</v>
      </c>
      <c r="AC109" s="29">
        <v>118.7</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115.7</v>
      </c>
      <c r="N110" s="29">
        <v>116.6</v>
      </c>
      <c r="O110" s="29">
        <v>4.4</v>
      </c>
      <c r="P110" s="29">
        <v>120.4</v>
      </c>
      <c r="Q110" s="29">
        <v>117.6</v>
      </c>
      <c r="R110" s="29">
        <v>117.7</v>
      </c>
      <c r="S110" s="29">
        <v>1.5</v>
      </c>
      <c r="T110" s="29">
        <v>103.8</v>
      </c>
      <c r="U110" s="29">
        <v>111.1</v>
      </c>
      <c r="V110" s="29">
        <v>111.7</v>
      </c>
      <c r="W110" s="29">
        <v>5.1</v>
      </c>
      <c r="X110" s="29">
        <v>117.5</v>
      </c>
      <c r="Y110" s="29">
        <v>118.5</v>
      </c>
      <c r="Z110" s="29">
        <v>118.8</v>
      </c>
      <c r="AA110" s="29">
        <v>6.4</v>
      </c>
      <c r="AB110" s="29">
        <v>127.3</v>
      </c>
      <c r="AC110" s="29">
        <v>119.6</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118.8</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111.3</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117.7</v>
      </c>
      <c r="O113" s="29">
        <v>6.9</v>
      </c>
      <c r="P113" s="29">
        <v>120.4</v>
      </c>
      <c r="Q113" s="29">
        <v>121.3</v>
      </c>
      <c r="R113" s="29">
        <v>119.1</v>
      </c>
      <c r="S113" s="29">
        <v>8.1</v>
      </c>
      <c r="T113" s="29">
        <v>123.2</v>
      </c>
      <c r="U113" s="29">
        <v>114.6</v>
      </c>
      <c r="V113" s="29">
        <v>112</v>
      </c>
      <c r="W113" s="29">
        <v>6.3</v>
      </c>
      <c r="X113" s="29">
        <v>116.8</v>
      </c>
      <c r="Y113" s="29">
        <v>120.8</v>
      </c>
      <c r="Z113" s="29">
        <v>120.2</v>
      </c>
      <c r="AA113" s="29">
        <v>6.7</v>
      </c>
      <c r="AB113" s="29">
        <v>119.7</v>
      </c>
      <c r="AC113" s="29">
        <v>121.8</v>
      </c>
      <c r="AD113" s="29">
        <v>121.1</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110.4</v>
      </c>
      <c r="V114" s="29">
        <v>112</v>
      </c>
      <c r="W114" s="29">
        <v>4.5</v>
      </c>
      <c r="X114" s="29">
        <v>117.4</v>
      </c>
      <c r="Y114" s="29">
        <v>120.6</v>
      </c>
      <c r="Z114" s="29">
        <v>120.6</v>
      </c>
      <c r="AA114" s="29">
        <v>4.6</v>
      </c>
      <c r="AB114" s="29">
        <v>119.5</v>
      </c>
      <c r="AC114" s="29">
        <v>121.2</v>
      </c>
      <c r="AD114" s="29">
        <v>121.5</v>
      </c>
      <c r="AE114" s="29">
        <v>9.1</v>
      </c>
      <c r="AF114" s="29">
        <v>140.6</v>
      </c>
      <c r="AG114" s="29">
        <v>143.4</v>
      </c>
      <c r="AH114" s="29">
        <v>144</v>
      </c>
      <c r="AI114" s="29">
        <v>3.2</v>
      </c>
      <c r="AJ114" s="29">
        <v>117.8</v>
      </c>
      <c r="AK114" s="29">
        <v>120</v>
      </c>
      <c r="AL114" s="29">
        <v>120.4</v>
      </c>
      <c r="AM114" s="3">
        <v>4</v>
      </c>
    </row>
    <row r="115" spans="1:39" ht="12.75">
      <c r="A115" s="54" t="s">
        <v>177</v>
      </c>
      <c r="B115" s="14" t="s">
        <v>111</v>
      </c>
      <c r="C115" s="29">
        <v>1</v>
      </c>
      <c r="D115" s="29">
        <v>116.7</v>
      </c>
      <c r="E115" s="29">
        <v>118.5</v>
      </c>
      <c r="F115" s="29">
        <v>118.4</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145.5</v>
      </c>
      <c r="AH115" s="29">
        <v>144.8</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112.1</v>
      </c>
      <c r="V116" s="29">
        <v>111.9</v>
      </c>
      <c r="W116" s="29">
        <v>5.4</v>
      </c>
      <c r="X116" s="29">
        <v>142.7</v>
      </c>
      <c r="Y116" s="29">
        <v>121.3</v>
      </c>
      <c r="Z116" s="29">
        <v>121.3</v>
      </c>
      <c r="AA116" s="29">
        <v>5.8</v>
      </c>
      <c r="AB116" s="29">
        <v>144.4</v>
      </c>
      <c r="AC116" s="29">
        <v>122.4</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121.4</v>
      </c>
      <c r="S117" s="29">
        <v>-3.2</v>
      </c>
      <c r="T117" s="29">
        <v>112.2</v>
      </c>
      <c r="U117" s="29">
        <v>109.7</v>
      </c>
      <c r="V117" s="29">
        <v>111.8</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112.5</v>
      </c>
      <c r="V118" s="29">
        <v>112</v>
      </c>
      <c r="W118" s="29">
        <v>4.6</v>
      </c>
      <c r="X118" s="29">
        <v>117.9</v>
      </c>
      <c r="Y118" s="29">
        <v>122.5</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119.2</v>
      </c>
      <c r="N119" s="29">
        <v>120.8</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121.6</v>
      </c>
      <c r="O120" s="29">
        <v>5.4</v>
      </c>
      <c r="P120" s="29">
        <v>115</v>
      </c>
      <c r="Q120" s="29">
        <v>123.4</v>
      </c>
      <c r="R120" s="29">
        <v>123.2</v>
      </c>
      <c r="S120" s="29">
        <v>0.7</v>
      </c>
      <c r="T120" s="29">
        <v>103.2</v>
      </c>
      <c r="U120" s="29">
        <v>112.2</v>
      </c>
      <c r="V120" s="29">
        <v>112.4</v>
      </c>
      <c r="W120" s="29">
        <v>5</v>
      </c>
      <c r="X120" s="29">
        <v>116.1</v>
      </c>
      <c r="Y120" s="29">
        <v>123.4</v>
      </c>
      <c r="Z120" s="29">
        <v>122.9</v>
      </c>
      <c r="AA120" s="29">
        <v>4.3</v>
      </c>
      <c r="AB120" s="29">
        <v>121.8</v>
      </c>
      <c r="AC120" s="29">
        <v>124.1</v>
      </c>
      <c r="AD120" s="29">
        <v>124.4</v>
      </c>
      <c r="AE120" s="29">
        <v>7.9</v>
      </c>
      <c r="AF120" s="29">
        <v>140</v>
      </c>
      <c r="AG120" s="29">
        <v>149.8</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122.2</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124.7</v>
      </c>
      <c r="AD121" s="29">
        <v>124.9</v>
      </c>
      <c r="AE121" s="29">
        <v>9.1</v>
      </c>
      <c r="AF121" s="29">
        <v>142.6</v>
      </c>
      <c r="AG121" s="29">
        <v>150.4</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125.4</v>
      </c>
      <c r="AD122" s="29">
        <v>125.7</v>
      </c>
      <c r="AE122" s="29">
        <v>9.5</v>
      </c>
      <c r="AF122" s="29">
        <v>154.6</v>
      </c>
      <c r="AG122" s="29">
        <v>152</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124</v>
      </c>
      <c r="N123" s="34">
        <v>122.8</v>
      </c>
      <c r="O123" s="34">
        <v>4.7</v>
      </c>
      <c r="P123" s="34">
        <v>117.9</v>
      </c>
      <c r="Q123" s="34">
        <v>124.6</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151.9</v>
      </c>
      <c r="AH123" s="34">
        <v>152.3</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126.1</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112.1</v>
      </c>
      <c r="V125" s="29">
        <v>113.5</v>
      </c>
      <c r="W125" s="29">
        <v>3</v>
      </c>
      <c r="X125" s="29">
        <v>120.3</v>
      </c>
      <c r="Y125" s="29">
        <v>125</v>
      </c>
      <c r="Z125" s="29">
        <v>125</v>
      </c>
      <c r="AA125" s="29">
        <v>3.7</v>
      </c>
      <c r="AB125" s="29">
        <v>124.2</v>
      </c>
      <c r="AC125" s="29">
        <v>126.7</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113.7</v>
      </c>
      <c r="V126" s="29">
        <v>113.9</v>
      </c>
      <c r="W126" s="29">
        <v>4.1</v>
      </c>
      <c r="X126" s="29">
        <v>122.3</v>
      </c>
      <c r="Y126" s="29">
        <v>126.1</v>
      </c>
      <c r="Z126" s="29">
        <v>125.5</v>
      </c>
      <c r="AA126" s="29">
        <v>5.2</v>
      </c>
      <c r="AB126" s="29">
        <v>125.7</v>
      </c>
      <c r="AC126" s="29">
        <v>128.3</v>
      </c>
      <c r="AD126" s="29">
        <v>127.9</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129.3</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105.3</v>
      </c>
      <c r="J128" s="29">
        <v>116</v>
      </c>
      <c r="K128" s="29">
        <v>6</v>
      </c>
      <c r="L128" s="29">
        <v>147.5</v>
      </c>
      <c r="M128" s="29">
        <v>122.8</v>
      </c>
      <c r="N128" s="29">
        <v>127.6</v>
      </c>
      <c r="O128" s="29">
        <v>6.9</v>
      </c>
      <c r="P128" s="29">
        <v>154</v>
      </c>
      <c r="Q128" s="29">
        <v>128.3</v>
      </c>
      <c r="R128" s="29">
        <v>128.3</v>
      </c>
      <c r="S128" s="29">
        <v>3.5</v>
      </c>
      <c r="T128" s="29">
        <v>145.1</v>
      </c>
      <c r="U128" s="29">
        <v>115.4</v>
      </c>
      <c r="V128" s="29">
        <v>114.7</v>
      </c>
      <c r="W128" s="29">
        <v>4.5</v>
      </c>
      <c r="X128" s="29">
        <v>149</v>
      </c>
      <c r="Y128" s="29">
        <v>126.2</v>
      </c>
      <c r="Z128" s="29">
        <v>126.4</v>
      </c>
      <c r="AA128" s="29">
        <v>4.6</v>
      </c>
      <c r="AB128" s="29">
        <v>151</v>
      </c>
      <c r="AC128" s="29">
        <v>127.7</v>
      </c>
      <c r="AD128" s="29">
        <v>128.7</v>
      </c>
      <c r="AE128" s="29">
        <v>9.1</v>
      </c>
      <c r="AF128" s="29">
        <v>187.2</v>
      </c>
      <c r="AG128" s="29">
        <v>156.8</v>
      </c>
      <c r="AH128" s="29">
        <v>158</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115.3</v>
      </c>
      <c r="V129" s="29">
        <v>115.1</v>
      </c>
      <c r="W129" s="29">
        <v>4.9</v>
      </c>
      <c r="X129" s="29">
        <v>158.7</v>
      </c>
      <c r="Y129" s="29">
        <v>127.5</v>
      </c>
      <c r="Z129" s="29">
        <v>126.7</v>
      </c>
      <c r="AA129" s="29">
        <v>6.5</v>
      </c>
      <c r="AB129" s="29">
        <v>141</v>
      </c>
      <c r="AC129" s="29">
        <v>129.7</v>
      </c>
      <c r="AD129" s="29">
        <v>129.1</v>
      </c>
      <c r="AE129" s="29">
        <v>9.3</v>
      </c>
      <c r="AF129" s="29">
        <v>171.9</v>
      </c>
      <c r="AG129" s="29">
        <v>160</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128.9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159.5</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133.2</v>
      </c>
      <c r="N131" s="29">
        <v>130.8</v>
      </c>
      <c r="O131" s="29">
        <v>6</v>
      </c>
      <c r="P131" s="29">
        <v>123.8</v>
      </c>
      <c r="Q131" s="29">
        <v>129.7</v>
      </c>
      <c r="R131" s="29">
        <v>129.7</v>
      </c>
      <c r="S131" s="29">
        <v>3.3</v>
      </c>
      <c r="T131" s="29">
        <v>105.7</v>
      </c>
      <c r="U131" s="29">
        <v>115.9</v>
      </c>
      <c r="V131" s="29">
        <v>115.9</v>
      </c>
      <c r="W131" s="29">
        <v>5.3</v>
      </c>
      <c r="X131" s="29">
        <v>120.9</v>
      </c>
      <c r="Y131" s="29">
        <v>128.4</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130.2</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118.9</v>
      </c>
      <c r="V134" s="29">
        <v>117.3</v>
      </c>
      <c r="W134" s="29">
        <v>3.5</v>
      </c>
      <c r="X134" s="29">
        <v>128</v>
      </c>
      <c r="Y134" s="29">
        <v>127.7</v>
      </c>
      <c r="Z134" s="29">
        <v>128.3</v>
      </c>
      <c r="AA134" s="29">
        <v>4.1</v>
      </c>
      <c r="AB134" s="29">
        <v>139.6</v>
      </c>
      <c r="AC134" s="29">
        <v>130.2</v>
      </c>
      <c r="AD134" s="29">
        <v>130.4</v>
      </c>
      <c r="AE134" s="29">
        <v>7.5</v>
      </c>
      <c r="AF134" s="29">
        <v>166.2</v>
      </c>
      <c r="AG134" s="29">
        <v>162.9</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118.4</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128.4</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121.6</v>
      </c>
      <c r="V136" s="29">
        <v>118.2</v>
      </c>
      <c r="W136" s="29">
        <v>5.1</v>
      </c>
      <c r="X136" s="29">
        <v>122.9</v>
      </c>
      <c r="Y136" s="29">
        <v>129.7</v>
      </c>
      <c r="Z136" s="29">
        <v>128.9</v>
      </c>
      <c r="AA136" s="29">
        <v>4.2</v>
      </c>
      <c r="AB136" s="29">
        <v>123</v>
      </c>
      <c r="AC136" s="29">
        <v>131</v>
      </c>
      <c r="AD136" s="29">
        <v>130.8</v>
      </c>
      <c r="AE136" s="29">
        <v>7.9</v>
      </c>
      <c r="AF136" s="29">
        <v>156.1</v>
      </c>
      <c r="AG136" s="29">
        <v>165.3</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138.1</v>
      </c>
      <c r="N137" s="29">
        <v>134.1</v>
      </c>
      <c r="O137" s="29">
        <v>3.4</v>
      </c>
      <c r="P137" s="29">
        <v>131</v>
      </c>
      <c r="Q137" s="29">
        <v>131.1</v>
      </c>
      <c r="R137" s="29">
        <v>131.6</v>
      </c>
      <c r="S137" s="29">
        <v>5</v>
      </c>
      <c r="T137" s="29">
        <v>126.8</v>
      </c>
      <c r="U137" s="29">
        <v>116.2</v>
      </c>
      <c r="V137" s="29">
        <v>118.6</v>
      </c>
      <c r="W137" s="29">
        <v>2.4</v>
      </c>
      <c r="X137" s="29">
        <v>123.2</v>
      </c>
      <c r="Y137" s="29">
        <v>128.7</v>
      </c>
      <c r="Z137" s="29">
        <v>129.2</v>
      </c>
      <c r="AA137" s="29">
        <v>2.8</v>
      </c>
      <c r="AB137" s="29">
        <v>127.7</v>
      </c>
      <c r="AC137" s="29">
        <v>130.9</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127.6</v>
      </c>
      <c r="F138" s="29">
        <v>128</v>
      </c>
      <c r="G138" s="29">
        <v>-4.5</v>
      </c>
      <c r="H138" s="29">
        <v>111.6</v>
      </c>
      <c r="I138" s="29">
        <v>116.7</v>
      </c>
      <c r="J138" s="29">
        <v>118.4</v>
      </c>
      <c r="K138" s="29">
        <v>-1.6</v>
      </c>
      <c r="L138" s="29">
        <v>116.1</v>
      </c>
      <c r="M138" s="29">
        <v>130.7</v>
      </c>
      <c r="N138" s="29">
        <v>134.7</v>
      </c>
      <c r="O138" s="29">
        <v>2.3</v>
      </c>
      <c r="P138" s="29">
        <v>127.8</v>
      </c>
      <c r="Q138" s="29">
        <v>132.2</v>
      </c>
      <c r="R138" s="29">
        <v>132.2</v>
      </c>
      <c r="S138" s="29">
        <v>7</v>
      </c>
      <c r="T138" s="29">
        <v>130.5</v>
      </c>
      <c r="U138" s="29">
        <v>120.2</v>
      </c>
      <c r="V138" s="29">
        <v>119</v>
      </c>
      <c r="W138" s="29">
        <v>0.9</v>
      </c>
      <c r="X138" s="29">
        <v>123.4</v>
      </c>
      <c r="Y138" s="29">
        <v>128.9</v>
      </c>
      <c r="Z138" s="29">
        <v>129.6</v>
      </c>
      <c r="AA138" s="29">
        <v>1.4</v>
      </c>
      <c r="AB138" s="29">
        <v>127.5</v>
      </c>
      <c r="AC138" s="29">
        <v>131.2</v>
      </c>
      <c r="AD138" s="29">
        <v>131.6</v>
      </c>
      <c r="AE138" s="29">
        <v>4.8</v>
      </c>
      <c r="AF138" s="29">
        <v>162.4</v>
      </c>
      <c r="AG138" s="29">
        <v>166.4</v>
      </c>
      <c r="AH138" s="29">
        <v>167.3</v>
      </c>
      <c r="AI138" s="29">
        <v>2</v>
      </c>
      <c r="AJ138" s="29">
        <v>128.4</v>
      </c>
      <c r="AK138" s="29">
        <v>132.1</v>
      </c>
      <c r="AL138" s="29">
        <v>132.5</v>
      </c>
      <c r="AM138" s="3">
        <v>4</v>
      </c>
    </row>
    <row r="139" spans="1:39" ht="12.75">
      <c r="A139" s="98" t="s">
        <v>181</v>
      </c>
      <c r="B139" s="65" t="s">
        <v>111</v>
      </c>
      <c r="C139" s="29">
        <v>3.3</v>
      </c>
      <c r="D139" s="29">
        <v>125.3</v>
      </c>
      <c r="E139" s="29">
        <v>128.5</v>
      </c>
      <c r="F139" s="29">
        <v>128.9</v>
      </c>
      <c r="G139" s="29">
        <v>2.6</v>
      </c>
      <c r="H139" s="29">
        <v>113.6</v>
      </c>
      <c r="I139" s="29">
        <v>117.6</v>
      </c>
      <c r="J139" s="29">
        <v>118.7</v>
      </c>
      <c r="K139" s="29">
        <v>7.2</v>
      </c>
      <c r="L139" s="29">
        <v>125.7</v>
      </c>
      <c r="M139" s="29">
        <v>132.6</v>
      </c>
      <c r="N139" s="29">
        <v>135.8</v>
      </c>
      <c r="O139" s="29">
        <v>3.2</v>
      </c>
      <c r="P139" s="29">
        <v>135.6</v>
      </c>
      <c r="Q139" s="29">
        <v>133</v>
      </c>
      <c r="R139" s="29">
        <v>133.3</v>
      </c>
      <c r="S139" s="29">
        <v>3.5</v>
      </c>
      <c r="T139" s="29">
        <v>115.7</v>
      </c>
      <c r="U139" s="29">
        <v>118.1</v>
      </c>
      <c r="V139" s="29">
        <v>119.4</v>
      </c>
      <c r="W139" s="29">
        <v>1.7</v>
      </c>
      <c r="X139" s="29">
        <v>124.2</v>
      </c>
      <c r="Y139" s="29">
        <v>129.2</v>
      </c>
      <c r="Z139" s="29">
        <v>130.1</v>
      </c>
      <c r="AA139" s="29">
        <v>2.1</v>
      </c>
      <c r="AB139" s="29">
        <v>131.5</v>
      </c>
      <c r="AC139" s="29">
        <v>131.9</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145.5</v>
      </c>
      <c r="N140" s="29">
        <v>137</v>
      </c>
      <c r="O140" s="29">
        <v>5.8</v>
      </c>
      <c r="P140" s="29">
        <v>163</v>
      </c>
      <c r="Q140" s="29">
        <v>135</v>
      </c>
      <c r="R140" s="29">
        <v>134.4</v>
      </c>
      <c r="S140" s="29">
        <v>3.7</v>
      </c>
      <c r="T140" s="29">
        <v>150.5</v>
      </c>
      <c r="U140" s="29">
        <v>120.8</v>
      </c>
      <c r="V140" s="29">
        <v>119.9</v>
      </c>
      <c r="W140" s="29">
        <v>4.1</v>
      </c>
      <c r="X140" s="29">
        <v>155.2</v>
      </c>
      <c r="Y140" s="29">
        <v>131.3</v>
      </c>
      <c r="Z140" s="29">
        <v>130.6</v>
      </c>
      <c r="AA140" s="29">
        <v>5.4</v>
      </c>
      <c r="AB140" s="29">
        <v>159.2</v>
      </c>
      <c r="AC140" s="29">
        <v>134.9</v>
      </c>
      <c r="AD140" s="29">
        <v>133.8</v>
      </c>
      <c r="AE140" s="29">
        <v>11.1</v>
      </c>
      <c r="AF140" s="29">
        <v>208</v>
      </c>
      <c r="AG140" s="29">
        <v>173.3</v>
      </c>
      <c r="AH140" s="29">
        <v>171.6</v>
      </c>
      <c r="AI140" s="29">
        <v>8.3</v>
      </c>
      <c r="AJ140" s="29">
        <v>163.6</v>
      </c>
      <c r="AK140" s="29">
        <v>139.7</v>
      </c>
      <c r="AL140" s="29">
        <v>134.1</v>
      </c>
      <c r="AM140" s="3">
        <v>6</v>
      </c>
    </row>
    <row r="141" spans="1:39" ht="12.75">
      <c r="A141" s="98" t="s">
        <v>181</v>
      </c>
      <c r="B141" s="14" t="s">
        <v>115</v>
      </c>
      <c r="C141" s="29">
        <v>2.3</v>
      </c>
      <c r="D141" s="29">
        <v>144.8</v>
      </c>
      <c r="E141" s="29">
        <v>130.7</v>
      </c>
      <c r="F141" s="29">
        <v>130.6</v>
      </c>
      <c r="G141" s="29">
        <v>0.1</v>
      </c>
      <c r="H141" s="29">
        <v>128.1</v>
      </c>
      <c r="I141" s="29">
        <v>119.3</v>
      </c>
      <c r="J141" s="29">
        <v>119.5</v>
      </c>
      <c r="K141" s="29">
        <v>-8.4</v>
      </c>
      <c r="L141" s="29">
        <v>146.9</v>
      </c>
      <c r="M141" s="29">
        <v>134.2</v>
      </c>
      <c r="N141" s="29">
        <v>137.8</v>
      </c>
      <c r="O141" s="29">
        <v>5.5</v>
      </c>
      <c r="P141" s="29">
        <v>142.9</v>
      </c>
      <c r="Q141" s="29">
        <v>135.3</v>
      </c>
      <c r="R141" s="29">
        <v>135.2</v>
      </c>
      <c r="S141" s="29">
        <v>4.4</v>
      </c>
      <c r="T141" s="29">
        <v>121.7</v>
      </c>
      <c r="U141" s="29">
        <v>120.5</v>
      </c>
      <c r="V141" s="29">
        <v>120.4</v>
      </c>
      <c r="W141" s="29">
        <v>2.4</v>
      </c>
      <c r="X141" s="29">
        <v>162.5</v>
      </c>
      <c r="Y141" s="29">
        <v>131.3</v>
      </c>
      <c r="Z141" s="29">
        <v>131.2</v>
      </c>
      <c r="AA141" s="29">
        <v>3.8</v>
      </c>
      <c r="AB141" s="29">
        <v>146.4</v>
      </c>
      <c r="AC141" s="29">
        <v>134.6</v>
      </c>
      <c r="AD141" s="29">
        <v>134.6</v>
      </c>
      <c r="AE141" s="29">
        <v>7.9</v>
      </c>
      <c r="AF141" s="29">
        <v>185.5</v>
      </c>
      <c r="AG141" s="29">
        <v>173.3</v>
      </c>
      <c r="AH141" s="29">
        <v>173.3</v>
      </c>
      <c r="AI141" s="29">
        <v>3.9</v>
      </c>
      <c r="AJ141" s="29">
        <v>146.7</v>
      </c>
      <c r="AK141" s="29">
        <v>135.4</v>
      </c>
      <c r="AL141" s="29">
        <v>135.2</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138.6</v>
      </c>
      <c r="O142" s="29">
        <v>4.6</v>
      </c>
      <c r="P142" s="29">
        <v>135.9</v>
      </c>
      <c r="Q142" s="29">
        <v>135.8</v>
      </c>
      <c r="R142" s="29">
        <v>135.8</v>
      </c>
      <c r="S142" s="29">
        <v>4.8</v>
      </c>
      <c r="T142" s="29">
        <v>108.6</v>
      </c>
      <c r="U142" s="29">
        <v>120.7</v>
      </c>
      <c r="V142" s="29">
        <v>120.9</v>
      </c>
      <c r="W142" s="29">
        <v>5.4</v>
      </c>
      <c r="X142" s="29">
        <v>128.2</v>
      </c>
      <c r="Y142" s="29">
        <v>132.7</v>
      </c>
      <c r="Z142" s="29">
        <v>131.6</v>
      </c>
      <c r="AA142" s="29">
        <v>3.9</v>
      </c>
      <c r="AB142" s="29">
        <v>125.9</v>
      </c>
      <c r="AC142" s="29">
        <v>134.6</v>
      </c>
      <c r="AD142" s="29">
        <v>135.2</v>
      </c>
      <c r="AE142" s="29">
        <v>9.1</v>
      </c>
      <c r="AF142" s="29">
        <v>185.6</v>
      </c>
      <c r="AG142" s="29">
        <v>174.7</v>
      </c>
      <c r="AH142" s="29">
        <v>174.5</v>
      </c>
      <c r="AI142" s="29">
        <v>6</v>
      </c>
      <c r="AJ142" s="29">
        <v>136.6</v>
      </c>
      <c r="AK142" s="29">
        <v>136.3</v>
      </c>
      <c r="AL142" s="29">
        <v>136.2</v>
      </c>
      <c r="AM142" s="3">
        <v>8</v>
      </c>
    </row>
    <row r="143" spans="1:39" ht="12.75">
      <c r="A143" s="98" t="s">
        <v>181</v>
      </c>
      <c r="B143" s="14" t="s">
        <v>119</v>
      </c>
      <c r="C143" s="29">
        <v>3</v>
      </c>
      <c r="D143" s="29">
        <v>128.9</v>
      </c>
      <c r="E143" s="29">
        <v>131.8</v>
      </c>
      <c r="F143" s="29">
        <v>131.7</v>
      </c>
      <c r="G143" s="29">
        <v>-0.9</v>
      </c>
      <c r="H143" s="29">
        <v>124.4</v>
      </c>
      <c r="I143" s="29">
        <v>121.2</v>
      </c>
      <c r="J143" s="29">
        <v>120.4</v>
      </c>
      <c r="K143" s="29">
        <v>5.5</v>
      </c>
      <c r="L143" s="29">
        <v>153.8</v>
      </c>
      <c r="M143" s="29">
        <v>143.6</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136.4</v>
      </c>
      <c r="AD143" s="29">
        <v>136</v>
      </c>
      <c r="AE143" s="29">
        <v>8.3</v>
      </c>
      <c r="AF143" s="29">
        <v>166.1</v>
      </c>
      <c r="AG143" s="29">
        <v>175.3</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140.9</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176.1</v>
      </c>
      <c r="AH145" s="29">
        <v>177</v>
      </c>
      <c r="AI145" s="29">
        <v>7</v>
      </c>
      <c r="AJ145" s="29">
        <v>132.2</v>
      </c>
      <c r="AK145" s="29">
        <v>138.4</v>
      </c>
      <c r="AL145" s="29">
        <v>138.9</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146.3</v>
      </c>
      <c r="N146" s="29">
        <v>144.1</v>
      </c>
      <c r="O146" s="29">
        <v>4.9</v>
      </c>
      <c r="P146" s="29">
        <v>141.5</v>
      </c>
      <c r="Q146" s="29">
        <v>137.8</v>
      </c>
      <c r="R146" s="29">
        <v>137.9</v>
      </c>
      <c r="S146" s="29">
        <v>0.2</v>
      </c>
      <c r="T146" s="29">
        <v>115.7</v>
      </c>
      <c r="U146" s="29">
        <v>121.9</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121.6</v>
      </c>
      <c r="J147" s="34">
        <v>122</v>
      </c>
      <c r="K147" s="34">
        <v>10.7</v>
      </c>
      <c r="L147" s="34">
        <v>119.4</v>
      </c>
      <c r="M147" s="34">
        <v>143.9</v>
      </c>
      <c r="N147" s="34">
        <v>145.8</v>
      </c>
      <c r="O147" s="34">
        <v>6.6</v>
      </c>
      <c r="P147" s="34">
        <v>131.6</v>
      </c>
      <c r="Q147" s="34">
        <v>138.9</v>
      </c>
      <c r="R147" s="34">
        <v>138.8</v>
      </c>
      <c r="S147" s="34">
        <v>5</v>
      </c>
      <c r="T147" s="34">
        <v>114.6</v>
      </c>
      <c r="U147" s="34">
        <v>122.6</v>
      </c>
      <c r="V147" s="34">
        <v>123.6</v>
      </c>
      <c r="W147" s="34">
        <v>5.1</v>
      </c>
      <c r="X147" s="34">
        <v>126.9</v>
      </c>
      <c r="Y147" s="34">
        <v>133.5</v>
      </c>
      <c r="Z147" s="34">
        <v>132.9</v>
      </c>
      <c r="AA147" s="34">
        <v>6.8</v>
      </c>
      <c r="AB147" s="34">
        <v>124.9</v>
      </c>
      <c r="AC147" s="34">
        <v>137.6</v>
      </c>
      <c r="AD147" s="34">
        <v>137.9</v>
      </c>
      <c r="AE147" s="34">
        <v>9.7</v>
      </c>
      <c r="AF147" s="34">
        <v>170.2</v>
      </c>
      <c r="AG147" s="34">
        <v>179.3</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139.7</v>
      </c>
      <c r="R148" s="29">
        <v>139.7</v>
      </c>
      <c r="S148" s="29">
        <v>0.3</v>
      </c>
      <c r="T148" s="29">
        <v>122.7</v>
      </c>
      <c r="U148" s="29">
        <v>124.4</v>
      </c>
      <c r="V148" s="29">
        <v>124.4</v>
      </c>
      <c r="W148" s="29">
        <v>2.9</v>
      </c>
      <c r="X148" s="29">
        <v>126.5</v>
      </c>
      <c r="Y148" s="29">
        <v>133.2</v>
      </c>
      <c r="Z148" s="29">
        <v>133.4</v>
      </c>
      <c r="AA148" s="29">
        <v>6.4</v>
      </c>
      <c r="AB148" s="29">
        <v>130.9</v>
      </c>
      <c r="AC148" s="29">
        <v>138.9</v>
      </c>
      <c r="AD148" s="29">
        <v>138.7</v>
      </c>
      <c r="AE148" s="29">
        <v>9.8</v>
      </c>
      <c r="AF148" s="29">
        <v>171.3</v>
      </c>
      <c r="AG148" s="29">
        <v>181.3</v>
      </c>
      <c r="AH148" s="29">
        <v>180.5</v>
      </c>
      <c r="AI148" s="29">
        <v>7.2</v>
      </c>
      <c r="AJ148" s="29">
        <v>133.9</v>
      </c>
      <c r="AK148" s="29">
        <v>142</v>
      </c>
      <c r="AL148" s="29">
        <v>141.2</v>
      </c>
      <c r="AM148" s="3">
        <v>2</v>
      </c>
    </row>
    <row r="149" spans="1:39" ht="12.75">
      <c r="A149" s="98" t="s">
        <v>182</v>
      </c>
      <c r="B149" s="65" t="s">
        <v>105</v>
      </c>
      <c r="C149" s="29">
        <v>6.1</v>
      </c>
      <c r="D149" s="29">
        <v>136.6</v>
      </c>
      <c r="E149" s="29">
        <v>135</v>
      </c>
      <c r="F149" s="29">
        <v>134.9</v>
      </c>
      <c r="G149" s="29">
        <v>3.4</v>
      </c>
      <c r="H149" s="29">
        <v>134.3</v>
      </c>
      <c r="I149" s="29">
        <v>121.8</v>
      </c>
      <c r="J149" s="29">
        <v>122.9</v>
      </c>
      <c r="K149" s="29">
        <v>10</v>
      </c>
      <c r="L149" s="29">
        <v>143.7</v>
      </c>
      <c r="M149" s="29">
        <v>150</v>
      </c>
      <c r="N149" s="29">
        <v>148.7</v>
      </c>
      <c r="O149" s="29">
        <v>7.8</v>
      </c>
      <c r="P149" s="29">
        <v>141.2</v>
      </c>
      <c r="Q149" s="29">
        <v>140.9</v>
      </c>
      <c r="R149" s="29">
        <v>140.5</v>
      </c>
      <c r="S149" s="29">
        <v>12.5</v>
      </c>
      <c r="T149" s="29">
        <v>142.6</v>
      </c>
      <c r="U149" s="29">
        <v>126.1</v>
      </c>
      <c r="V149" s="29">
        <v>125.2</v>
      </c>
      <c r="W149" s="29">
        <v>4.7</v>
      </c>
      <c r="X149" s="29">
        <v>129.1</v>
      </c>
      <c r="Y149" s="29">
        <v>134.3</v>
      </c>
      <c r="Z149" s="29">
        <v>133.8</v>
      </c>
      <c r="AA149" s="29">
        <v>7.2</v>
      </c>
      <c r="AB149" s="29">
        <v>136.9</v>
      </c>
      <c r="AC149" s="29">
        <v>139.7</v>
      </c>
      <c r="AD149" s="29">
        <v>139.4</v>
      </c>
      <c r="AE149" s="29">
        <v>8.8</v>
      </c>
      <c r="AF149" s="29">
        <v>172.6</v>
      </c>
      <c r="AG149" s="29">
        <v>180.8</v>
      </c>
      <c r="AH149" s="29">
        <v>181.5</v>
      </c>
      <c r="AI149" s="29">
        <v>7.9</v>
      </c>
      <c r="AJ149" s="29">
        <v>141.2</v>
      </c>
      <c r="AK149" s="29">
        <v>141.3</v>
      </c>
      <c r="AL149" s="29">
        <v>142</v>
      </c>
      <c r="AM149" s="3">
        <v>3</v>
      </c>
    </row>
    <row r="150" spans="1:39" ht="12.75">
      <c r="A150" s="98" t="s">
        <v>182</v>
      </c>
      <c r="B150" s="4" t="s">
        <v>109</v>
      </c>
      <c r="C150" s="29">
        <v>6</v>
      </c>
      <c r="D150" s="29">
        <v>130</v>
      </c>
      <c r="E150" s="29">
        <v>135.2</v>
      </c>
      <c r="F150" s="29">
        <v>135.4</v>
      </c>
      <c r="G150" s="29">
        <v>3.6</v>
      </c>
      <c r="H150" s="29">
        <v>115.6</v>
      </c>
      <c r="I150" s="29">
        <v>123.4</v>
      </c>
      <c r="J150" s="29">
        <v>123.4</v>
      </c>
      <c r="K150" s="29">
        <v>12.6</v>
      </c>
      <c r="L150" s="29">
        <v>130.7</v>
      </c>
      <c r="M150" s="29">
        <v>149.5</v>
      </c>
      <c r="N150" s="29">
        <v>149.7</v>
      </c>
      <c r="O150" s="29">
        <v>6.9</v>
      </c>
      <c r="P150" s="29">
        <v>136.6</v>
      </c>
      <c r="Q150" s="29">
        <v>140.9</v>
      </c>
      <c r="R150" s="29">
        <v>140.9</v>
      </c>
      <c r="S150" s="29">
        <v>5.3</v>
      </c>
      <c r="T150" s="29">
        <v>137.4</v>
      </c>
      <c r="U150" s="29">
        <v>125.9</v>
      </c>
      <c r="V150" s="29">
        <v>126</v>
      </c>
      <c r="W150" s="29">
        <v>4</v>
      </c>
      <c r="X150" s="29">
        <v>128.3</v>
      </c>
      <c r="Y150" s="29">
        <v>133.9</v>
      </c>
      <c r="Z150" s="29">
        <v>134.2</v>
      </c>
      <c r="AA150" s="29">
        <v>6.7</v>
      </c>
      <c r="AB150" s="29">
        <v>136</v>
      </c>
      <c r="AC150" s="29">
        <v>140</v>
      </c>
      <c r="AD150" s="29">
        <v>139.8</v>
      </c>
      <c r="AE150" s="29">
        <v>9.9</v>
      </c>
      <c r="AF150" s="29">
        <v>178.4</v>
      </c>
      <c r="AG150" s="29">
        <v>182.4</v>
      </c>
      <c r="AH150" s="29">
        <v>182.7</v>
      </c>
      <c r="AI150" s="29">
        <v>7.9</v>
      </c>
      <c r="AJ150" s="29">
        <v>138.5</v>
      </c>
      <c r="AK150" s="29">
        <v>142.8</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149.9</v>
      </c>
      <c r="N151" s="29">
        <v>150.5</v>
      </c>
      <c r="O151" s="29">
        <v>6.3</v>
      </c>
      <c r="P151" s="29">
        <v>144.1</v>
      </c>
      <c r="Q151" s="29">
        <v>141.1</v>
      </c>
      <c r="R151" s="29">
        <v>141.2</v>
      </c>
      <c r="S151" s="29">
        <v>5</v>
      </c>
      <c r="T151" s="29">
        <v>121.5</v>
      </c>
      <c r="U151" s="29">
        <v>123.8</v>
      </c>
      <c r="V151" s="29">
        <v>126.9</v>
      </c>
      <c r="W151" s="29">
        <v>3.8</v>
      </c>
      <c r="X151" s="29">
        <v>128.8</v>
      </c>
      <c r="Y151" s="29">
        <v>135</v>
      </c>
      <c r="Z151" s="29">
        <v>134.6</v>
      </c>
      <c r="AA151" s="29">
        <v>5.9</v>
      </c>
      <c r="AB151" s="29">
        <v>139.2</v>
      </c>
      <c r="AC151" s="29">
        <v>139.6</v>
      </c>
      <c r="AD151" s="29">
        <v>140.1</v>
      </c>
      <c r="AE151" s="29">
        <v>9.6</v>
      </c>
      <c r="AF151" s="29">
        <v>184.6</v>
      </c>
      <c r="AG151" s="29">
        <v>184.9</v>
      </c>
      <c r="AH151" s="29">
        <v>184.3</v>
      </c>
      <c r="AI151" s="29">
        <v>8.3</v>
      </c>
      <c r="AJ151" s="29">
        <v>142.6</v>
      </c>
      <c r="AK151" s="29">
        <v>143.6</v>
      </c>
      <c r="AL151" s="29">
        <v>143.7</v>
      </c>
      <c r="AM151" s="3">
        <v>5</v>
      </c>
    </row>
    <row r="152" spans="1:39" ht="12.75">
      <c r="A152" s="98" t="s">
        <v>182</v>
      </c>
      <c r="B152" s="65" t="s">
        <v>113</v>
      </c>
      <c r="C152" s="58">
        <v>4.1</v>
      </c>
      <c r="D152" s="29">
        <v>165</v>
      </c>
      <c r="E152" s="29">
        <v>137</v>
      </c>
      <c r="F152" s="29">
        <v>136.8</v>
      </c>
      <c r="G152" s="29">
        <v>2.3</v>
      </c>
      <c r="H152" s="29">
        <v>151.9</v>
      </c>
      <c r="I152" s="29">
        <v>123.1</v>
      </c>
      <c r="J152" s="29">
        <v>124.6</v>
      </c>
      <c r="K152" s="29">
        <v>9.5</v>
      </c>
      <c r="L152" s="29">
        <v>196.5</v>
      </c>
      <c r="M152" s="29">
        <v>152.2</v>
      </c>
      <c r="N152" s="29">
        <v>151.5</v>
      </c>
      <c r="O152" s="29">
        <v>3.9</v>
      </c>
      <c r="P152" s="29">
        <v>169.4</v>
      </c>
      <c r="Q152" s="29">
        <v>141.5</v>
      </c>
      <c r="R152" s="29">
        <v>141.7</v>
      </c>
      <c r="S152" s="29">
        <v>6.5</v>
      </c>
      <c r="T152" s="29">
        <v>160.3</v>
      </c>
      <c r="U152" s="29">
        <v>129.8</v>
      </c>
      <c r="V152" s="29">
        <v>128</v>
      </c>
      <c r="W152" s="29">
        <v>2.4</v>
      </c>
      <c r="X152" s="29">
        <v>158.9</v>
      </c>
      <c r="Y152" s="29">
        <v>134.3</v>
      </c>
      <c r="Z152" s="29">
        <v>135</v>
      </c>
      <c r="AA152" s="29">
        <v>4.2</v>
      </c>
      <c r="AB152" s="29">
        <v>166</v>
      </c>
      <c r="AC152" s="29">
        <v>140.6</v>
      </c>
      <c r="AD152" s="29">
        <v>140.5</v>
      </c>
      <c r="AE152" s="29">
        <v>7.6</v>
      </c>
      <c r="AF152" s="29">
        <v>223.7</v>
      </c>
      <c r="AG152" s="29">
        <v>185.7</v>
      </c>
      <c r="AH152" s="29">
        <v>185.5</v>
      </c>
      <c r="AI152" s="29">
        <v>5.1</v>
      </c>
      <c r="AJ152" s="29">
        <v>172.1</v>
      </c>
      <c r="AK152" s="29">
        <v>145.1</v>
      </c>
      <c r="AL152" s="29">
        <v>144.7</v>
      </c>
      <c r="AM152" s="3">
        <v>6</v>
      </c>
    </row>
    <row r="153" spans="1:39" ht="12.75">
      <c r="A153" s="98" t="s">
        <v>182</v>
      </c>
      <c r="B153" s="14" t="s">
        <v>115</v>
      </c>
      <c r="C153" s="58">
        <v>4.4</v>
      </c>
      <c r="D153" s="29">
        <v>151.2</v>
      </c>
      <c r="E153" s="29">
        <v>137.5</v>
      </c>
      <c r="F153" s="29">
        <v>137.6</v>
      </c>
      <c r="G153" s="29">
        <v>3.4</v>
      </c>
      <c r="H153" s="29">
        <v>132.5</v>
      </c>
      <c r="I153" s="29">
        <v>125.2</v>
      </c>
      <c r="J153" s="29">
        <v>125.2</v>
      </c>
      <c r="K153" s="29">
        <v>9.7</v>
      </c>
      <c r="L153" s="29">
        <v>161.2</v>
      </c>
      <c r="M153" s="29">
        <v>149.8</v>
      </c>
      <c r="N153" s="29">
        <v>152.9</v>
      </c>
      <c r="O153" s="29">
        <v>4.9</v>
      </c>
      <c r="P153" s="29">
        <v>149.9</v>
      </c>
      <c r="Q153" s="29">
        <v>142.5</v>
      </c>
      <c r="R153" s="29">
        <v>142.6</v>
      </c>
      <c r="S153" s="29">
        <v>6.5</v>
      </c>
      <c r="T153" s="29">
        <v>129.5</v>
      </c>
      <c r="U153" s="29">
        <v>129.3</v>
      </c>
      <c r="V153" s="29">
        <v>129.2</v>
      </c>
      <c r="W153" s="29">
        <v>1.7</v>
      </c>
      <c r="X153" s="29">
        <v>165.4</v>
      </c>
      <c r="Y153" s="29">
        <v>135</v>
      </c>
      <c r="Z153" s="29">
        <v>135.5</v>
      </c>
      <c r="AA153" s="29">
        <v>4.4</v>
      </c>
      <c r="AB153" s="29">
        <v>152.9</v>
      </c>
      <c r="AC153" s="29">
        <v>141.1</v>
      </c>
      <c r="AD153" s="29">
        <v>141.1</v>
      </c>
      <c r="AE153" s="29">
        <v>6.7</v>
      </c>
      <c r="AF153" s="29">
        <v>197.9</v>
      </c>
      <c r="AG153" s="29">
        <v>186.4</v>
      </c>
      <c r="AH153" s="29">
        <v>186.5</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125.9</v>
      </c>
      <c r="K154" s="29">
        <v>18.6</v>
      </c>
      <c r="L154" s="29">
        <v>164.3</v>
      </c>
      <c r="M154" s="29">
        <v>157.5</v>
      </c>
      <c r="N154" s="29">
        <v>154.5</v>
      </c>
      <c r="O154" s="29">
        <v>6.7</v>
      </c>
      <c r="P154" s="29">
        <v>145</v>
      </c>
      <c r="Q154" s="29">
        <v>143.6</v>
      </c>
      <c r="R154" s="29">
        <v>143.6</v>
      </c>
      <c r="S154" s="29">
        <v>7.7</v>
      </c>
      <c r="T154" s="29">
        <v>117</v>
      </c>
      <c r="U154" s="29">
        <v>130.2</v>
      </c>
      <c r="V154" s="29">
        <v>130.2</v>
      </c>
      <c r="W154" s="29">
        <v>1.3</v>
      </c>
      <c r="X154" s="29">
        <v>129.9</v>
      </c>
      <c r="Y154" s="29">
        <v>135.7</v>
      </c>
      <c r="Z154" s="29">
        <v>136.2</v>
      </c>
      <c r="AA154" s="29">
        <v>5.2</v>
      </c>
      <c r="AB154" s="29">
        <v>132.5</v>
      </c>
      <c r="AC154" s="29">
        <v>142</v>
      </c>
      <c r="AD154" s="29">
        <v>141.6</v>
      </c>
      <c r="AE154" s="29">
        <v>5.8</v>
      </c>
      <c r="AF154" s="29">
        <v>196.4</v>
      </c>
      <c r="AG154" s="29">
        <v>187</v>
      </c>
      <c r="AH154" s="29">
        <v>187.8</v>
      </c>
      <c r="AI154" s="29">
        <v>7.6</v>
      </c>
      <c r="AJ154" s="29">
        <v>146.9</v>
      </c>
      <c r="AK154" s="29">
        <v>146.7</v>
      </c>
      <c r="AL154" s="29">
        <v>146.8</v>
      </c>
      <c r="AM154" s="3">
        <v>8</v>
      </c>
    </row>
    <row r="155" spans="1:39" ht="12.75">
      <c r="A155" s="98" t="s">
        <v>182</v>
      </c>
      <c r="B155" s="14" t="s">
        <v>119</v>
      </c>
      <c r="C155" s="58">
        <v>2.6</v>
      </c>
      <c r="D155" s="29">
        <v>132.2</v>
      </c>
      <c r="E155" s="29">
        <v>138.8</v>
      </c>
      <c r="F155" s="29">
        <v>139.4</v>
      </c>
      <c r="G155" s="29">
        <v>-0.1</v>
      </c>
      <c r="H155" s="29">
        <v>124.2</v>
      </c>
      <c r="I155" s="29">
        <v>126</v>
      </c>
      <c r="J155" s="29">
        <v>126.5</v>
      </c>
      <c r="K155" s="29">
        <v>0.8</v>
      </c>
      <c r="L155" s="29">
        <v>155</v>
      </c>
      <c r="M155" s="29">
        <v>154.8</v>
      </c>
      <c r="N155" s="29">
        <v>156.5</v>
      </c>
      <c r="O155" s="29">
        <v>4.6</v>
      </c>
      <c r="P155" s="29">
        <v>135.7</v>
      </c>
      <c r="Q155" s="29">
        <v>144.6</v>
      </c>
      <c r="R155" s="29">
        <v>144.8</v>
      </c>
      <c r="S155" s="29">
        <v>7.1</v>
      </c>
      <c r="T155" s="29">
        <v>119</v>
      </c>
      <c r="U155" s="29">
        <v>131.4</v>
      </c>
      <c r="V155" s="29">
        <v>131.3</v>
      </c>
      <c r="W155" s="29">
        <v>1.1</v>
      </c>
      <c r="X155" s="29">
        <v>124.9</v>
      </c>
      <c r="Y155" s="29">
        <v>136.2</v>
      </c>
      <c r="Z155" s="29">
        <v>137</v>
      </c>
      <c r="AA155" s="29">
        <v>2.3</v>
      </c>
      <c r="AB155" s="29">
        <v>134.3</v>
      </c>
      <c r="AC155" s="29">
        <v>141.6</v>
      </c>
      <c r="AD155" s="29">
        <v>142</v>
      </c>
      <c r="AE155" s="29">
        <v>6.7</v>
      </c>
      <c r="AF155" s="29">
        <v>177.3</v>
      </c>
      <c r="AG155" s="29">
        <v>189.6</v>
      </c>
      <c r="AH155" s="29">
        <v>189.8</v>
      </c>
      <c r="AI155" s="29">
        <v>5.2</v>
      </c>
      <c r="AJ155" s="29">
        <v>140.4</v>
      </c>
      <c r="AK155" s="29">
        <v>147.6</v>
      </c>
      <c r="AL155" s="29">
        <v>148.1</v>
      </c>
      <c r="AM155" s="3">
        <v>9</v>
      </c>
    </row>
    <row r="156" spans="1:39" ht="12.75">
      <c r="A156" s="98" t="s">
        <v>182</v>
      </c>
      <c r="B156" s="65" t="s">
        <v>121</v>
      </c>
      <c r="C156" s="58">
        <v>6</v>
      </c>
      <c r="D156" s="29">
        <v>131.5</v>
      </c>
      <c r="E156" s="29">
        <v>140.6</v>
      </c>
      <c r="F156" s="29">
        <v>140.7</v>
      </c>
      <c r="G156" s="29">
        <v>4.8</v>
      </c>
      <c r="H156" s="29">
        <v>115.8</v>
      </c>
      <c r="I156" s="29">
        <v>126.4</v>
      </c>
      <c r="J156" s="29">
        <v>127.1</v>
      </c>
      <c r="K156" s="29">
        <v>12</v>
      </c>
      <c r="L156" s="29">
        <v>159.4</v>
      </c>
      <c r="M156" s="29">
        <v>156.3</v>
      </c>
      <c r="N156" s="29">
        <v>158.6</v>
      </c>
      <c r="O156" s="29">
        <v>6.6</v>
      </c>
      <c r="P156" s="29">
        <v>135.4</v>
      </c>
      <c r="Q156" s="29">
        <v>146.1</v>
      </c>
      <c r="R156" s="29">
        <v>146.1</v>
      </c>
      <c r="S156" s="29">
        <v>9.3</v>
      </c>
      <c r="T156" s="29">
        <v>123.3</v>
      </c>
      <c r="U156" s="29">
        <v>132.4</v>
      </c>
      <c r="V156" s="29">
        <v>132.4</v>
      </c>
      <c r="W156" s="29">
        <v>1.9</v>
      </c>
      <c r="X156" s="29">
        <v>128.3</v>
      </c>
      <c r="Y156" s="29">
        <v>136.8</v>
      </c>
      <c r="Z156" s="29">
        <v>137.9</v>
      </c>
      <c r="AA156" s="29">
        <v>3.2</v>
      </c>
      <c r="AB156" s="29">
        <v>138.8</v>
      </c>
      <c r="AC156" s="29">
        <v>142.2</v>
      </c>
      <c r="AD156" s="29">
        <v>142.8</v>
      </c>
      <c r="AE156" s="29">
        <v>9.1</v>
      </c>
      <c r="AF156" s="29">
        <v>179.9</v>
      </c>
      <c r="AG156" s="29">
        <v>192.1</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142.2</v>
      </c>
      <c r="G157" s="29">
        <v>8.3</v>
      </c>
      <c r="H157" s="29">
        <v>119.5</v>
      </c>
      <c r="I157" s="29">
        <v>128.2</v>
      </c>
      <c r="J157" s="29">
        <v>127.7</v>
      </c>
      <c r="K157" s="29">
        <v>23.8</v>
      </c>
      <c r="L157" s="29">
        <v>173.4</v>
      </c>
      <c r="M157" s="29">
        <v>165.5</v>
      </c>
      <c r="N157" s="29">
        <v>160.8</v>
      </c>
      <c r="O157" s="29">
        <v>9.5</v>
      </c>
      <c r="P157" s="29">
        <v>141.9</v>
      </c>
      <c r="Q157" s="29">
        <v>147.9</v>
      </c>
      <c r="R157" s="29">
        <v>147.5</v>
      </c>
      <c r="S157" s="29">
        <v>8.8</v>
      </c>
      <c r="T157" s="29">
        <v>120.6</v>
      </c>
      <c r="U157" s="29">
        <v>133.5</v>
      </c>
      <c r="V157" s="29">
        <v>133.6</v>
      </c>
      <c r="W157" s="29">
        <v>4.7</v>
      </c>
      <c r="X157" s="29">
        <v>132.3</v>
      </c>
      <c r="Y157" s="29">
        <v>138.8</v>
      </c>
      <c r="Z157" s="29">
        <v>139</v>
      </c>
      <c r="AA157" s="29">
        <v>5.6</v>
      </c>
      <c r="AB157" s="29">
        <v>143.1</v>
      </c>
      <c r="AC157" s="29">
        <v>144.3</v>
      </c>
      <c r="AD157" s="29">
        <v>144.1</v>
      </c>
      <c r="AE157" s="29">
        <v>12.1</v>
      </c>
      <c r="AF157" s="29">
        <v>189.4</v>
      </c>
      <c r="AG157" s="29">
        <v>196.1</v>
      </c>
      <c r="AH157" s="29">
        <v>195</v>
      </c>
      <c r="AI157" s="29">
        <v>11.2</v>
      </c>
      <c r="AJ157" s="29">
        <v>147</v>
      </c>
      <c r="AK157" s="29">
        <v>152.7</v>
      </c>
      <c r="AL157" s="29">
        <v>151.2</v>
      </c>
      <c r="AM157" s="3">
        <v>11</v>
      </c>
    </row>
    <row r="158" spans="1:39" ht="12.75">
      <c r="A158" s="98" t="s">
        <v>182</v>
      </c>
      <c r="B158" s="65" t="s">
        <v>123</v>
      </c>
      <c r="C158" s="29">
        <v>7.4</v>
      </c>
      <c r="D158" s="29">
        <v>146.5</v>
      </c>
      <c r="E158" s="29">
        <v>143.9</v>
      </c>
      <c r="F158" s="29">
        <v>143.5</v>
      </c>
      <c r="G158" s="29">
        <v>1.6</v>
      </c>
      <c r="H158" s="29">
        <v>126.1</v>
      </c>
      <c r="I158" s="29">
        <v>128.3</v>
      </c>
      <c r="J158" s="29">
        <v>128.3</v>
      </c>
      <c r="K158" s="29">
        <v>3.1</v>
      </c>
      <c r="L158" s="29">
        <v>165.9</v>
      </c>
      <c r="M158" s="29">
        <v>160.9</v>
      </c>
      <c r="N158" s="29">
        <v>162.8</v>
      </c>
      <c r="O158" s="29">
        <v>6.6</v>
      </c>
      <c r="P158" s="29">
        <v>150.9</v>
      </c>
      <c r="Q158" s="29">
        <v>148.6</v>
      </c>
      <c r="R158" s="29">
        <v>148.7</v>
      </c>
      <c r="S158" s="29">
        <v>9.2</v>
      </c>
      <c r="T158" s="29">
        <v>126.3</v>
      </c>
      <c r="U158" s="29">
        <v>134.8</v>
      </c>
      <c r="V158" s="29">
        <v>134.7</v>
      </c>
      <c r="W158" s="29">
        <v>13.5</v>
      </c>
      <c r="X158" s="29">
        <v>150.4</v>
      </c>
      <c r="Y158" s="29">
        <v>143.2</v>
      </c>
      <c r="Z158" s="29">
        <v>140.1</v>
      </c>
      <c r="AA158" s="29">
        <v>6.5</v>
      </c>
      <c r="AB158" s="29">
        <v>155.8</v>
      </c>
      <c r="AC158" s="29">
        <v>145.7</v>
      </c>
      <c r="AD158" s="29">
        <v>145.3</v>
      </c>
      <c r="AE158" s="29">
        <v>10.1</v>
      </c>
      <c r="AF158" s="29">
        <v>199.5</v>
      </c>
      <c r="AG158" s="29">
        <v>196.7</v>
      </c>
      <c r="AH158" s="29">
        <v>197</v>
      </c>
      <c r="AI158" s="29">
        <v>7.6</v>
      </c>
      <c r="AJ158" s="29">
        <v>155.3</v>
      </c>
      <c r="AK158" s="29">
        <v>152.4</v>
      </c>
      <c r="AL158" s="29">
        <v>152.5</v>
      </c>
      <c r="AM158" s="3">
        <v>12</v>
      </c>
    </row>
    <row r="159" spans="1:39" ht="12.75">
      <c r="A159" s="35" t="s">
        <v>184</v>
      </c>
      <c r="B159" s="33" t="s">
        <v>97</v>
      </c>
      <c r="C159" s="34">
        <v>7.8</v>
      </c>
      <c r="D159" s="34">
        <v>133.2</v>
      </c>
      <c r="E159" s="34">
        <v>144.7</v>
      </c>
      <c r="F159" s="34">
        <v>144.7</v>
      </c>
      <c r="G159" s="34">
        <v>6.4</v>
      </c>
      <c r="H159" s="34">
        <v>116.9</v>
      </c>
      <c r="I159" s="34">
        <v>128.5</v>
      </c>
      <c r="J159" s="34">
        <v>128.9</v>
      </c>
      <c r="K159" s="34">
        <v>12.2</v>
      </c>
      <c r="L159" s="34">
        <v>133.9</v>
      </c>
      <c r="M159" s="34">
        <v>163.3</v>
      </c>
      <c r="N159" s="34">
        <v>164.7</v>
      </c>
      <c r="O159" s="34">
        <v>8.3</v>
      </c>
      <c r="P159" s="34">
        <v>142.5</v>
      </c>
      <c r="Q159" s="34">
        <v>150</v>
      </c>
      <c r="R159" s="34">
        <v>149.9</v>
      </c>
      <c r="S159" s="34">
        <v>13.2</v>
      </c>
      <c r="T159" s="34">
        <v>129.7</v>
      </c>
      <c r="U159" s="34">
        <v>136.4</v>
      </c>
      <c r="V159" s="34">
        <v>135.9</v>
      </c>
      <c r="W159" s="34">
        <v>5.5</v>
      </c>
      <c r="X159" s="34">
        <v>133.9</v>
      </c>
      <c r="Y159" s="34">
        <v>140.6</v>
      </c>
      <c r="Z159" s="34">
        <v>141</v>
      </c>
      <c r="AA159" s="34">
        <v>7.4</v>
      </c>
      <c r="AB159" s="34">
        <v>134.1</v>
      </c>
      <c r="AC159" s="34">
        <v>146.4</v>
      </c>
      <c r="AD159" s="34">
        <v>146.2</v>
      </c>
      <c r="AE159" s="34">
        <v>11.9</v>
      </c>
      <c r="AF159" s="34">
        <v>190.5</v>
      </c>
      <c r="AG159" s="34">
        <v>198.9</v>
      </c>
      <c r="AH159" s="34">
        <v>198.7</v>
      </c>
      <c r="AI159" s="34">
        <v>9.2</v>
      </c>
      <c r="AJ159" s="34">
        <v>143.3</v>
      </c>
      <c r="AK159" s="34">
        <v>152.7</v>
      </c>
      <c r="AL159" s="34">
        <v>153.8</v>
      </c>
      <c r="AM159" s="53" t="s">
        <v>185</v>
      </c>
    </row>
    <row r="160" spans="1:39" ht="12.75">
      <c r="A160" s="98" t="s">
        <v>184</v>
      </c>
      <c r="B160" s="65" t="s">
        <v>101</v>
      </c>
      <c r="C160" s="29">
        <v>10.8</v>
      </c>
      <c r="D160" s="29">
        <v>141</v>
      </c>
      <c r="E160" s="29">
        <v>145.8</v>
      </c>
      <c r="F160" s="29">
        <v>145.7</v>
      </c>
      <c r="G160" s="29">
        <v>12.1</v>
      </c>
      <c r="H160" s="29">
        <v>132.7</v>
      </c>
      <c r="I160" s="29">
        <v>129.6</v>
      </c>
      <c r="J160" s="29">
        <v>129.5</v>
      </c>
      <c r="K160" s="29">
        <v>24.1</v>
      </c>
      <c r="L160" s="29">
        <v>156.3</v>
      </c>
      <c r="M160" s="29">
        <v>169</v>
      </c>
      <c r="N160" s="29">
        <v>166.7</v>
      </c>
      <c r="O160" s="29">
        <v>9.2</v>
      </c>
      <c r="P160" s="29">
        <v>146.2</v>
      </c>
      <c r="Q160" s="29">
        <v>151</v>
      </c>
      <c r="R160" s="29">
        <v>151</v>
      </c>
      <c r="S160" s="29">
        <v>6.7</v>
      </c>
      <c r="T160" s="29">
        <v>131</v>
      </c>
      <c r="U160" s="29">
        <v>134.9</v>
      </c>
      <c r="V160" s="29">
        <v>137.1</v>
      </c>
      <c r="W160" s="29">
        <v>6.8</v>
      </c>
      <c r="X160" s="29">
        <v>135.1</v>
      </c>
      <c r="Y160" s="29">
        <v>141.7</v>
      </c>
      <c r="Z160" s="29">
        <v>141.7</v>
      </c>
      <c r="AA160" s="29">
        <v>6.8</v>
      </c>
      <c r="AB160" s="29">
        <v>139.8</v>
      </c>
      <c r="AC160" s="29">
        <v>146.8</v>
      </c>
      <c r="AD160" s="29">
        <v>146.7</v>
      </c>
      <c r="AE160" s="29">
        <v>11.2</v>
      </c>
      <c r="AF160" s="29">
        <v>190.6</v>
      </c>
      <c r="AG160" s="29">
        <v>200.1</v>
      </c>
      <c r="AH160" s="29">
        <v>200.6</v>
      </c>
      <c r="AI160" s="29">
        <v>11.7</v>
      </c>
      <c r="AJ160" s="29">
        <v>149.6</v>
      </c>
      <c r="AK160" s="29">
        <v>155.8</v>
      </c>
      <c r="AL160" s="29">
        <v>155.4</v>
      </c>
      <c r="AM160" s="3">
        <v>2</v>
      </c>
    </row>
    <row r="161" spans="1:39" ht="12.75">
      <c r="A161" s="98" t="s">
        <v>184</v>
      </c>
      <c r="B161" s="65" t="s">
        <v>105</v>
      </c>
      <c r="C161" s="29">
        <v>6.3</v>
      </c>
      <c r="D161" s="29">
        <v>145.2</v>
      </c>
      <c r="E161" s="29">
        <v>146.8</v>
      </c>
      <c r="F161" s="29">
        <v>146.6</v>
      </c>
      <c r="G161" s="29">
        <v>3.1</v>
      </c>
      <c r="H161" s="29">
        <v>138.5</v>
      </c>
      <c r="I161" s="29">
        <v>131</v>
      </c>
      <c r="J161" s="29">
        <v>130.1</v>
      </c>
      <c r="K161" s="29">
        <v>3.4</v>
      </c>
      <c r="L161" s="29">
        <v>148.5</v>
      </c>
      <c r="M161" s="29">
        <v>167.6</v>
      </c>
      <c r="N161" s="29">
        <v>168.9</v>
      </c>
      <c r="O161" s="29">
        <v>7</v>
      </c>
      <c r="P161" s="29">
        <v>151</v>
      </c>
      <c r="Q161" s="29">
        <v>152</v>
      </c>
      <c r="R161" s="29">
        <v>152.1</v>
      </c>
      <c r="S161" s="29">
        <v>12.3</v>
      </c>
      <c r="T161" s="29">
        <v>160.1</v>
      </c>
      <c r="U161" s="29">
        <v>140.7</v>
      </c>
      <c r="V161" s="29">
        <v>138.4</v>
      </c>
      <c r="W161" s="29">
        <v>5.1</v>
      </c>
      <c r="X161" s="29">
        <v>135.7</v>
      </c>
      <c r="Y161" s="29">
        <v>142.2</v>
      </c>
      <c r="Z161" s="29">
        <v>142.5</v>
      </c>
      <c r="AA161" s="29">
        <v>4.3</v>
      </c>
      <c r="AB161" s="29">
        <v>142.8</v>
      </c>
      <c r="AC161" s="29">
        <v>146.9</v>
      </c>
      <c r="AD161" s="29">
        <v>147.1</v>
      </c>
      <c r="AE161" s="29">
        <v>11.7</v>
      </c>
      <c r="AF161" s="29">
        <v>192.7</v>
      </c>
      <c r="AG161" s="29">
        <v>203</v>
      </c>
      <c r="AH161" s="29">
        <v>202.6</v>
      </c>
      <c r="AI161" s="29">
        <v>9.4</v>
      </c>
      <c r="AJ161" s="29">
        <v>154.5</v>
      </c>
      <c r="AK161" s="29">
        <v>158.1</v>
      </c>
      <c r="AL161" s="29">
        <v>156.8</v>
      </c>
      <c r="AM161" s="3">
        <v>3</v>
      </c>
    </row>
    <row r="162" spans="1:39" ht="12.75">
      <c r="A162" s="98" t="s">
        <v>184</v>
      </c>
      <c r="B162" s="4" t="s">
        <v>109</v>
      </c>
      <c r="C162" s="29">
        <v>10.2</v>
      </c>
      <c r="D162" s="29">
        <v>143.2</v>
      </c>
      <c r="E162" s="29">
        <v>147.6</v>
      </c>
      <c r="F162" s="29">
        <v>147.4</v>
      </c>
      <c r="G162" s="29">
        <v>8.5</v>
      </c>
      <c r="H162" s="29">
        <v>125.5</v>
      </c>
      <c r="I162" s="29">
        <v>130.9</v>
      </c>
      <c r="J162" s="29">
        <v>130.6</v>
      </c>
      <c r="K162" s="29">
        <v>16.9</v>
      </c>
      <c r="L162" s="29">
        <v>152.8</v>
      </c>
      <c r="M162" s="29">
        <v>170.8</v>
      </c>
      <c r="N162" s="29">
        <v>170.9</v>
      </c>
      <c r="O162" s="29">
        <v>8.9</v>
      </c>
      <c r="P162" s="29">
        <v>148.7</v>
      </c>
      <c r="Q162" s="29">
        <v>153.3</v>
      </c>
      <c r="R162" s="29">
        <v>153.3</v>
      </c>
      <c r="S162" s="29">
        <v>13.6</v>
      </c>
      <c r="T162" s="29">
        <v>156.2</v>
      </c>
      <c r="U162" s="29">
        <v>140.2</v>
      </c>
      <c r="V162" s="29">
        <v>139.5</v>
      </c>
      <c r="W162" s="29">
        <v>8.4</v>
      </c>
      <c r="X162" s="29">
        <v>139.1</v>
      </c>
      <c r="Y162" s="29">
        <v>143.7</v>
      </c>
      <c r="Z162" s="29">
        <v>143.4</v>
      </c>
      <c r="AA162" s="29">
        <v>5.8</v>
      </c>
      <c r="AB162" s="29">
        <v>143.9</v>
      </c>
      <c r="AC162" s="29">
        <v>147.6</v>
      </c>
      <c r="AD162" s="29">
        <v>147.8</v>
      </c>
      <c r="AE162" s="29">
        <v>13.9</v>
      </c>
      <c r="AF162" s="29">
        <v>203.2</v>
      </c>
      <c r="AG162" s="29">
        <v>205.2</v>
      </c>
      <c r="AH162" s="29">
        <v>204.2</v>
      </c>
      <c r="AI162" s="29">
        <v>11.7</v>
      </c>
      <c r="AJ162" s="29">
        <v>154.6</v>
      </c>
      <c r="AK162" s="29">
        <v>157.9</v>
      </c>
      <c r="AL162" s="29">
        <v>158</v>
      </c>
      <c r="AM162" s="3">
        <v>4</v>
      </c>
    </row>
    <row r="163" spans="1:39" ht="12.75">
      <c r="A163" s="98" t="s">
        <v>184</v>
      </c>
      <c r="B163" s="4" t="s">
        <v>111</v>
      </c>
      <c r="C163" s="29">
        <v>10</v>
      </c>
      <c r="D163" s="29">
        <v>147.1</v>
      </c>
      <c r="E163" s="29">
        <v>148.1</v>
      </c>
      <c r="F163" s="29">
        <v>148</v>
      </c>
      <c r="G163" s="29">
        <v>7.9</v>
      </c>
      <c r="H163" s="29">
        <v>130.2</v>
      </c>
      <c r="I163" s="29">
        <v>131.1</v>
      </c>
      <c r="J163" s="29">
        <v>131.1</v>
      </c>
      <c r="K163" s="29">
        <v>23.5</v>
      </c>
      <c r="L163" s="29">
        <v>173.4</v>
      </c>
      <c r="M163" s="29">
        <v>176</v>
      </c>
      <c r="N163" s="29">
        <v>172.7</v>
      </c>
      <c r="O163" s="29">
        <v>10.2</v>
      </c>
      <c r="P163" s="29">
        <v>158.9</v>
      </c>
      <c r="Q163" s="29">
        <v>154.7</v>
      </c>
      <c r="R163" s="29">
        <v>154.6</v>
      </c>
      <c r="S163" s="29">
        <v>19.2</v>
      </c>
      <c r="T163" s="29">
        <v>144.8</v>
      </c>
      <c r="U163" s="29">
        <v>143.7</v>
      </c>
      <c r="V163" s="29">
        <v>140.4</v>
      </c>
      <c r="W163" s="29">
        <v>6.6</v>
      </c>
      <c r="X163" s="29">
        <v>137.3</v>
      </c>
      <c r="Y163" s="29">
        <v>143.8</v>
      </c>
      <c r="Z163" s="29">
        <v>144.2</v>
      </c>
      <c r="AA163" s="29">
        <v>7.1</v>
      </c>
      <c r="AB163" s="29">
        <v>149</v>
      </c>
      <c r="AC163" s="29">
        <v>149</v>
      </c>
      <c r="AD163" s="29">
        <v>148.4</v>
      </c>
      <c r="AE163" s="29">
        <v>10.7</v>
      </c>
      <c r="AF163" s="29">
        <v>204.3</v>
      </c>
      <c r="AG163" s="29">
        <v>204.7</v>
      </c>
      <c r="AH163" s="29">
        <v>205.4</v>
      </c>
      <c r="AI163" s="29">
        <v>11.1</v>
      </c>
      <c r="AJ163" s="29">
        <v>158.4</v>
      </c>
      <c r="AK163" s="29">
        <v>159.1</v>
      </c>
      <c r="AL163" s="29">
        <v>159.2</v>
      </c>
      <c r="AM163" s="3">
        <v>5</v>
      </c>
    </row>
    <row r="164" spans="1:39" ht="12.75">
      <c r="A164" s="98" t="s">
        <v>184</v>
      </c>
      <c r="B164" s="65" t="s">
        <v>113</v>
      </c>
      <c r="C164" s="29">
        <v>6.1</v>
      </c>
      <c r="D164" s="29">
        <v>175</v>
      </c>
      <c r="E164" s="29">
        <v>148.4</v>
      </c>
      <c r="F164" s="29">
        <v>148.7</v>
      </c>
      <c r="G164" s="29">
        <v>0.4</v>
      </c>
      <c r="H164" s="29">
        <v>152.6</v>
      </c>
      <c r="I164" s="29">
        <v>131.4</v>
      </c>
      <c r="J164" s="29">
        <v>131.5</v>
      </c>
      <c r="K164" s="29">
        <v>2.7</v>
      </c>
      <c r="L164" s="29">
        <v>201.7</v>
      </c>
      <c r="M164" s="29">
        <v>171</v>
      </c>
      <c r="N164" s="29">
        <v>174.4</v>
      </c>
      <c r="O164" s="29">
        <v>10.1</v>
      </c>
      <c r="P164" s="29">
        <v>186.5</v>
      </c>
      <c r="Q164" s="29">
        <v>155.9</v>
      </c>
      <c r="R164" s="29">
        <v>155.8</v>
      </c>
      <c r="S164" s="29">
        <v>1.9</v>
      </c>
      <c r="T164" s="29">
        <v>163.4</v>
      </c>
      <c r="U164" s="29">
        <v>138</v>
      </c>
      <c r="V164" s="29">
        <v>141.2</v>
      </c>
      <c r="W164" s="29">
        <v>8.1</v>
      </c>
      <c r="X164" s="29">
        <v>171.8</v>
      </c>
      <c r="Y164" s="29">
        <v>145.5</v>
      </c>
      <c r="Z164" s="29">
        <v>145</v>
      </c>
      <c r="AA164" s="29">
        <v>4.7</v>
      </c>
      <c r="AB164" s="29">
        <v>173.7</v>
      </c>
      <c r="AC164" s="29">
        <v>148.5</v>
      </c>
      <c r="AD164" s="29">
        <v>149</v>
      </c>
      <c r="AE164" s="29">
        <v>10.5</v>
      </c>
      <c r="AF164" s="29">
        <v>247.2</v>
      </c>
      <c r="AG164" s="29">
        <v>206.7</v>
      </c>
      <c r="AH164" s="29">
        <v>206.7</v>
      </c>
      <c r="AI164" s="29">
        <v>8.8</v>
      </c>
      <c r="AJ164" s="29">
        <v>187.2</v>
      </c>
      <c r="AK164" s="29">
        <v>160.4</v>
      </c>
      <c r="AL164" s="29">
        <v>160.3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Z141" activePane="bottomRight" state="frozen"/>
      <selection pane="topLeft" activeCell="A1" sqref="A1"/>
      <selection pane="topRight" activeCell="C1" sqref="C1"/>
      <selection pane="bottomLeft" activeCell="A4" sqref="A4"/>
      <selection pane="bottomRight" activeCell="AB157" sqref="AB157"/>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7.42753623188406</v>
      </c>
      <c r="F6" s="63">
        <f>100*(SUM(Taulukko!H15:H17)-SUM(Taulukko!H3:H5))/SUM(Taulukko!H3:H5)</f>
        <v>6.548175865294681</v>
      </c>
      <c r="G6" s="63">
        <f>100*(SUM(Taulukko!I15:I17)-SUM(Taulukko!I3:I5))/SUM(Taulukko!I3:I5)</f>
        <v>5.323868677905932</v>
      </c>
      <c r="H6" s="63">
        <f>100*(SUM(Taulukko!J15:J17)-SUM(Taulukko!J3:J5))/SUM(Taulukko!J3:J5)</f>
        <v>5.053191489361704</v>
      </c>
      <c r="I6" s="63">
        <f>100*(SUM(Taulukko!L15:L17)-SUM(Taulukko!L3:L5))/SUM(Taulukko!L3:L5)</f>
        <v>8.936170212765974</v>
      </c>
      <c r="J6" s="63">
        <f>100*(SUM(Taulukko!M15:M17)-SUM(Taulukko!M3:M5))/SUM(Taulukko!M3:M5)</f>
        <v>8.23598130841123</v>
      </c>
      <c r="K6" s="63">
        <f>100*(SUM(Taulukko!N15:N17)-SUM(Taulukko!N3:N5))/SUM(Taulukko!N3:N5)</f>
        <v>8.904510837727</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2.8001534330648075</v>
      </c>
      <c r="Q6" s="63">
        <f>100*(SUM(Taulukko!V15:V17)-SUM(Taulukko!V3:V5))/SUM(Taulukko!V3:V5)</f>
        <v>-1.449828309805422</v>
      </c>
      <c r="R6" s="63">
        <f>100*(SUM(Taulukko!X15:X17)-SUM(Taulukko!X3:X5))/SUM(Taulukko!X3:X5)</f>
        <v>9.692982456140362</v>
      </c>
      <c r="S6" s="63">
        <f>100*(SUM(Taulukko!Y15:Y17)-SUM(Taulukko!Y3:Y5))/SUM(Taulukko!Y3:Y5)</f>
        <v>8.753096614368273</v>
      </c>
      <c r="T6" s="63">
        <f>100*(SUM(Taulukko!Z15:Z17)-SUM(Taulukko!Z3:Z5))/SUM(Taulukko!Z3:Z5)</f>
        <v>7.840722495894918</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12.104072398190032</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9.551543389633084</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-1.8313620755437114</v>
      </c>
      <c r="R7" s="63">
        <f>100*(SUM(Taulukko!X16:X18)-SUM(Taulukko!X4:X6))/SUM(Taulukko!X4:X6)</f>
        <v>8.938547486033512</v>
      </c>
      <c r="S7" s="63">
        <f>100*(SUM(Taulukko!Y16:Y18)-SUM(Taulukko!Y4:Y6))/SUM(Taulukko!Y4:Y6)</f>
        <v>8.186655751125677</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11.363636363636363</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-2.4009146341463246</v>
      </c>
      <c r="R8" s="63">
        <f>100*(SUM(Taulukko!X17:X19)-SUM(Taulukko!X5:X7))/SUM(Taulukko!X5:X7)</f>
        <v>8.241758241758241</v>
      </c>
      <c r="S8" s="63">
        <f>100*(SUM(Taulukko!Y17:Y19)-SUM(Taulukko!Y5:Y7))/SUM(Taulukko!Y5:Y7)</f>
        <v>7.67668562144597</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10.755148741418772</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11.130136986301386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-3.795066413662239</v>
      </c>
      <c r="Q10" s="63">
        <f>100*(SUM(Taulukko!V19:V21)-SUM(Taulukko!V7:V9))/SUM(Taulukko!V7:V9)</f>
        <v>-3.538812785388111</v>
      </c>
      <c r="R10" s="63">
        <f>100*(SUM(Taulukko!X19:X21)-SUM(Taulukko!X7:X9))/SUM(Taulukko!X7:X9)</f>
        <v>5.297297297297293</v>
      </c>
      <c r="S10" s="63">
        <f>100*(SUM(Taulukko!Y19:Y21)-SUM(Taulukko!Y7:Y9))/SUM(Taulukko!Y7:Y9)</f>
        <v>5.458167330677309</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11.49490373725935</v>
      </c>
      <c r="K11" s="63">
        <f>100*(SUM(Taulukko!N20:N22)-SUM(Taulukko!N8:N10))/SUM(Taulukko!N8:N10)</f>
        <v>11.230856494611482</v>
      </c>
      <c r="L11" s="63">
        <f>100*(SUM(Taulukko!P20:P22)-SUM(Taulukko!P8:P10))/SUM(Taulukko!P8:P10)</f>
        <v>7.553003533568902</v>
      </c>
      <c r="M11" s="63">
        <f>100*(SUM(Taulukko!Q20:Q22)-SUM(Taulukko!Q8:Q10))/SUM(Taulukko!Q8:Q10)</f>
        <v>7.202993451824124</v>
      </c>
      <c r="N11" s="63">
        <f>100*(SUM(Taulukko!R20:R22)-SUM(Taulukko!R8:R10))/SUM(Taulukko!R8:R10)</f>
        <v>7.196261682242993</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11.00451467268623</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-4.49010654490107</v>
      </c>
      <c r="Q12" s="63">
        <f>100*(SUM(Taulukko!V21:V23)-SUM(Taulukko!V9:V11))/SUM(Taulukko!V9:V11)</f>
        <v>-4.1904761904762005</v>
      </c>
      <c r="R12" s="63">
        <f>100*(SUM(Taulukko!X21:X23)-SUM(Taulukko!X9:X11))/SUM(Taulukko!X9:X11)</f>
        <v>4.607952434039381</v>
      </c>
      <c r="S12" s="63">
        <f>100*(SUM(Taulukko!Y21:Y23)-SUM(Taulukko!Y9:Y11))/SUM(Taulukko!Y9:Y11)</f>
        <v>4.640188753440822</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10.76233183856505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4.851867754401035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11.728738187882154</v>
      </c>
      <c r="K14" s="63">
        <f>100*(SUM(Taulukko!N23:N25)-SUM(Taulukko!N11:N13))/SUM(Taulukko!N11:N13)</f>
        <v>11.68614357262105</v>
      </c>
      <c r="L14" s="63">
        <f>100*(SUM(Taulukko!P23:P25)-SUM(Taulukko!P11:P13))/SUM(Taulukko!P11:P13)</f>
        <v>7.039537126325937</v>
      </c>
      <c r="M14" s="63">
        <f>100*(SUM(Taulukko!Q23:Q25)-SUM(Taulukko!Q11:Q13))/SUM(Taulukko!Q11:Q13)</f>
        <v>7.133058984910847</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4.774083546462058</v>
      </c>
      <c r="E15" s="63">
        <f>100*(SUM(Taulukko!F24:F26)-SUM(Taulukko!F12:F14))/SUM(Taulukko!F12:F14)</f>
        <v>4.824935952177631</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12.258420762009935</v>
      </c>
      <c r="K15" s="63">
        <f>100*(SUM(Taulukko!N24:N26)-SUM(Taulukko!N12:N14))/SUM(Taulukko!N12:N14)</f>
        <v>11.933701657458561</v>
      </c>
      <c r="L15" s="63">
        <f>100*(SUM(Taulukko!P24:P26)-SUM(Taulukko!P12:P14))/SUM(Taulukko!P12:P14)</f>
        <v>6.678949792722221</v>
      </c>
      <c r="M15" s="63">
        <f>100*(SUM(Taulukko!Q24:Q26)-SUM(Taulukko!Q12:Q14))/SUM(Taulukko!Q12:Q14)</f>
        <v>7.032667876588022</v>
      </c>
      <c r="N15" s="63">
        <f>100*(SUM(Taulukko!R24:R26)-SUM(Taulukko!R12:R14))/SUM(Taulukko!R12:R14)</f>
        <v>6.993642143505893</v>
      </c>
      <c r="O15" s="63">
        <f>100*(SUM(Taulukko!T24:T26)-SUM(Taulukko!T12:T14))/SUM(Taulukko!T12:T14)</f>
        <v>-4.790660225442836</v>
      </c>
      <c r="P15" s="63">
        <f>100*(SUM(Taulukko!U24:U26)-SUM(Taulukko!U12:U14))/SUM(Taulukko!U12:U14)</f>
        <v>-4.548929663608544</v>
      </c>
      <c r="Q15" s="63">
        <f>100*(SUM(Taulukko!V24:V26)-SUM(Taulukko!V12:V14))/SUM(Taulukko!V12:V14)</f>
        <v>-4.216174779609046</v>
      </c>
      <c r="R15" s="63">
        <f>100*(SUM(Taulukko!X24:X26)-SUM(Taulukko!X12:X14))/SUM(Taulukko!X12:X14)</f>
        <v>3.7683458944863264</v>
      </c>
      <c r="S15" s="63">
        <f>100*(SUM(Taulukko!Y24:Y26)-SUM(Taulukko!Y12:Y14))/SUM(Taulukko!Y12:Y14)</f>
        <v>4.087929039722316</v>
      </c>
      <c r="T15" s="63">
        <f>100*(SUM(Taulukko!Z24:Z26)-SUM(Taulukko!Z12:Z14))/SUM(Taulukko!Z12:Z14)</f>
        <v>4.055619930475087</v>
      </c>
      <c r="U15" s="63">
        <f>100*(SUM(Taulukko!AB24:AB26)-SUM(Taulukko!AB12:AB14))/SUM(Taulukko!AB12:AB14)</f>
        <v>14.876449823499733</v>
      </c>
      <c r="V15" s="63">
        <f>100*(SUM(Taulukko!AC24:AC26)-SUM(Taulukko!AC12:AC14))/SUM(Taulukko!AC12:AC14)</f>
        <v>15.124740124740121</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4.715378079864083</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13.318657127132647</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6.768953068592045</v>
      </c>
      <c r="O16" s="34">
        <f>100*(SUM(Taulukko!T25:T27)-SUM(Taulukko!T13:T15))/SUM(Taulukko!T13:T15)</f>
        <v>-6.53669724770643</v>
      </c>
      <c r="P16" s="34">
        <f>100*(SUM(Taulukko!U25:U27)-SUM(Taulukko!U13:U15))/SUM(Taulukko!U13:U15)</f>
        <v>-6.842692450725169</v>
      </c>
      <c r="Q16" s="34">
        <f>100*(SUM(Taulukko!V25:V27)-SUM(Taulukko!V13:V15))/SUM(Taulukko!V13:V15)</f>
        <v>-4.036908881199548</v>
      </c>
      <c r="R16" s="34">
        <f>100*(SUM(Taulukko!X25:X27)-SUM(Taulukko!X13:X15))/SUM(Taulukko!X13:X15)</f>
        <v>3.081785855393107</v>
      </c>
      <c r="S16" s="34">
        <f>100*(SUM(Taulukko!Y25:Y27)-SUM(Taulukko!Y13:Y15))/SUM(Taulukko!Y13:Y15)</f>
        <v>3.565950920245403</v>
      </c>
      <c r="T16" s="34">
        <f>100*(SUM(Taulukko!Z25:Z27)-SUM(Taulukko!Z13:Z15))/SUM(Taulukko!Z13:Z15)</f>
        <v>3.688052247406825</v>
      </c>
      <c r="U16" s="34">
        <f>100*(SUM(Taulukko!AB25:AB27)-SUM(Taulukko!AB13:AB15))/SUM(Taulukko!AB13:AB15)</f>
        <v>14.822439526505407</v>
      </c>
      <c r="V16" s="34">
        <f>100*(SUM(Taulukko!AC25:AC27)-SUM(Taulukko!AC13:AC15))/SUM(Taulukko!AC13:AC15)</f>
        <v>15.206185567010309</v>
      </c>
      <c r="W16" s="34">
        <f>100*(SUM(Taulukko!AD25:AD27)-SUM(Taulukko!AD13:AD15))/SUM(Taulukko!AD13:AD15)</f>
        <v>14.072164948453599</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5.9498512537186565</v>
      </c>
      <c r="H17" s="63">
        <f>100*(SUM(Taulukko!J26:J28)-SUM(Taulukko!J14:J16))/SUM(Taulukko!J14:J16)</f>
        <v>5.555555555555541</v>
      </c>
      <c r="I17" s="63">
        <f>100*(SUM(Taulukko!L26:L28)-SUM(Taulukko!L14:L16))/SUM(Taulukko!L14:L16)</f>
        <v>9.8235294117647</v>
      </c>
      <c r="J17" s="63">
        <f>100*(SUM(Taulukko!M26:M28)-SUM(Taulukko!M14:M16))/SUM(Taulukko!M14:M16)</f>
        <v>11.183496199782859</v>
      </c>
      <c r="K17" s="63">
        <f>100*(SUM(Taulukko!N26:N28)-SUM(Taulukko!N14:N16))/SUM(Taulukko!N14:N16)</f>
        <v>11.467391304347824</v>
      </c>
      <c r="L17" s="63">
        <f>100*(SUM(Taulukko!P26:P28)-SUM(Taulukko!P14:P16))/SUM(Taulukko!P14:P16)</f>
        <v>6.033318325078809</v>
      </c>
      <c r="M17" s="63">
        <f>100*(SUM(Taulukko!Q26:Q28)-SUM(Taulukko!Q14:Q16))/SUM(Taulukko!Q14:Q16)</f>
        <v>6.412556053811664</v>
      </c>
      <c r="N17" s="63">
        <f>100*(SUM(Taulukko!R26:R28)-SUM(Taulukko!R14:R16))/SUM(Taulukko!R14:R16)</f>
        <v>6.5978456014362745</v>
      </c>
      <c r="O17" s="63">
        <f>100*(SUM(Taulukko!T26:T28)-SUM(Taulukko!T14:T16))/SUM(Taulukko!T14:T16)</f>
        <v>-5.351043643263756</v>
      </c>
      <c r="P17" s="63">
        <f>100*(SUM(Taulukko!U26:U28)-SUM(Taulukko!U14:U16))/SUM(Taulukko!U14:U16)</f>
        <v>-5.915387495320108</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15.294117647058826</v>
      </c>
      <c r="W17" s="63">
        <f>100*(SUM(Taulukko!AD26:AD28)-SUM(Taulukko!AD14:AD16))/SUM(Taulukko!AD14:AD16)</f>
        <v>14.424552429667514</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10.685375067458166</v>
      </c>
      <c r="K18" s="63">
        <f>100*(SUM(Taulukko!N27:N29)-SUM(Taulukko!N15:N17))/SUM(Taulukko!N15:N17)</f>
        <v>10.758472296933851</v>
      </c>
      <c r="L18" s="63">
        <f>100*(SUM(Taulukko!P27:P29)-SUM(Taulukko!P15:P17))/SUM(Taulukko!P15:P17)</f>
        <v>5.580969807868247</v>
      </c>
      <c r="M18" s="63">
        <f>100*(SUM(Taulukko!Q27:Q29)-SUM(Taulukko!Q15:Q17))/SUM(Taulukko!Q15:Q17)</f>
        <v>5.582849486377847</v>
      </c>
      <c r="N18" s="63">
        <f>100*(SUM(Taulukko!R27:R29)-SUM(Taulukko!R15:R17))/SUM(Taulukko!R15:R17)</f>
        <v>6.568364611260062</v>
      </c>
      <c r="O18" s="63">
        <f>100*(SUM(Taulukko!T27:T29)-SUM(Taulukko!T15:T17))/SUM(Taulukko!T15:T17)</f>
        <v>-6.082357385719681</v>
      </c>
      <c r="P18" s="63">
        <f>100*(SUM(Taulukko!U27:U29)-SUM(Taulukko!U15:U17))/SUM(Taulukko!U15:U17)</f>
        <v>-6.977611940298514</v>
      </c>
      <c r="Q18" s="63">
        <f>100*(SUM(Taulukko!V27:V29)-SUM(Taulukko!V15:V17))/SUM(Taulukko!V15:V17)</f>
        <v>-3.794037940379419</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15.134586084306761</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9.994683678894212</v>
      </c>
      <c r="L19" s="63">
        <f>100*(SUM(Taulukko!P28:P30)-SUM(Taulukko!P16:P18))/SUM(Taulukko!P16:P18)</f>
        <v>5.499999999999997</v>
      </c>
      <c r="M19" s="63">
        <f>100*(SUM(Taulukko!Q28:Q30)-SUM(Taulukko!Q16:Q18))/SUM(Taulukko!Q16:Q18)</f>
        <v>5.295950155763255</v>
      </c>
      <c r="N19" s="63">
        <f>100*(SUM(Taulukko!R28:R30)-SUM(Taulukko!R16:R18))/SUM(Taulukko!R16:R18)</f>
        <v>6.672597864768683</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9.34383202099738</v>
      </c>
      <c r="L20" s="63">
        <f>100*(SUM(Taulukko!P29:P31)-SUM(Taulukko!P17:P19))/SUM(Taulukko!P17:P19)</f>
        <v>4.926764314247654</v>
      </c>
      <c r="M20" s="63">
        <f>100*(SUM(Taulukko!Q29:Q31)-SUM(Taulukko!Q17:Q19))/SUM(Taulukko!Q17:Q19)</f>
        <v>4.823008849557512</v>
      </c>
      <c r="N20" s="63">
        <f>100*(SUM(Taulukko!R29:R31)-SUM(Taulukko!R17:R19))/SUM(Taulukko!R17:R19)</f>
        <v>6.684373616644543</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2.414183327046411</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4.516938519447922</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8.973029045643159</v>
      </c>
      <c r="L21" s="63">
        <f>100*(SUM(Taulukko!P30:P32)-SUM(Taulukko!P18:P20))/SUM(Taulukko!P18:P20)</f>
        <v>5.648535564853544</v>
      </c>
      <c r="M21" s="63">
        <f>100*(SUM(Taulukko!Q30:Q32)-SUM(Taulukko!Q18:Q20))/SUM(Taulukko!Q18:Q20)</f>
        <v>5.462555066079297</v>
      </c>
      <c r="N21" s="63">
        <f>100*(SUM(Taulukko!R30:R32)-SUM(Taulukko!R18:R20))/SUM(Taulukko!R18:R20)</f>
        <v>6.649053280493185</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5.012531328320802</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9.19363122752952</v>
      </c>
      <c r="L22" s="63">
        <f>100*(SUM(Taulukko!P31:P33)-SUM(Taulukko!P19:P21))/SUM(Taulukko!P19:P21)</f>
        <v>5.954323001631319</v>
      </c>
      <c r="M22" s="63">
        <f>100*(SUM(Taulukko!Q31:Q33)-SUM(Taulukko!Q19:Q21))/SUM(Taulukko!Q19:Q21)</f>
        <v>5.740578439964928</v>
      </c>
      <c r="N22" s="63">
        <f>100*(SUM(Taulukko!R31:R33)-SUM(Taulukko!R19:R21))/SUM(Taulukko!R19:R21)</f>
        <v>6.660823838737944</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3.1356252361163404</v>
      </c>
      <c r="T22" s="63">
        <f>100*(SUM(Taulukko!Z31:Z33)-SUM(Taulukko!Z19:Z21))/SUM(Taulukko!Z19:Z21)</f>
        <v>2.674199623352174</v>
      </c>
      <c r="U22" s="63">
        <f>100*(SUM(Taulukko!AB31:AB33)-SUM(Taulukko!AB19:AB21))/SUM(Taulukko!AB19:AB21)</f>
        <v>15.276518585675426</v>
      </c>
      <c r="V22" s="63">
        <f>100*(SUM(Taulukko!AC31:AC33)-SUM(Taulukko!AC19:AC21))/SUM(Taulukko!AC19:AC21)</f>
        <v>14.95831289847965</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10.096889342172366</v>
      </c>
      <c r="L23" s="63">
        <f>100*(SUM(Taulukko!P32:P34)-SUM(Taulukko!P20:P22))/SUM(Taulukko!P20:P22)</f>
        <v>6.570841889117043</v>
      </c>
      <c r="M23" s="63">
        <f>100*(SUM(Taulukko!Q32:Q34)-SUM(Taulukko!Q20:Q22))/SUM(Taulukko!Q20:Q22)</f>
        <v>6.282722513089007</v>
      </c>
      <c r="N23" s="63">
        <f>100*(SUM(Taulukko!R32:R34)-SUM(Taulukko!R20:R22))/SUM(Taulukko!R20:R22)</f>
        <v>6.7131647776808965</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11.794611082867307</v>
      </c>
      <c r="K24" s="63">
        <f>100*(SUM(Taulukko!N33:N35)-SUM(Taulukko!N21:N23))/SUM(Taulukko!N21:N23)</f>
        <v>11.302584896097304</v>
      </c>
      <c r="L24" s="63">
        <f>100*(SUM(Taulukko!P33:P35)-SUM(Taulukko!P21:P23))/SUM(Taulukko!P21:P23)</f>
        <v>7.086267605633813</v>
      </c>
      <c r="M24" s="63">
        <f>100*(SUM(Taulukko!Q33:Q35)-SUM(Taulukko!Q21:Q23))/SUM(Taulukko!Q21:Q23)</f>
        <v>6.507592190889371</v>
      </c>
      <c r="N24" s="63">
        <f>100*(SUM(Taulukko!R33:R35)-SUM(Taulukko!R21:R23))/SUM(Taulukko!R21:R23)</f>
        <v>6.762028608582559</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3.006388575723412</v>
      </c>
      <c r="T24" s="63">
        <f>100*(SUM(Taulukko!Z33:Z35)-SUM(Taulukko!Z21:Z23))/SUM(Taulukko!Z21:Z23)</f>
        <v>2.3595505617977572</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14.321862348178128</v>
      </c>
      <c r="K25" s="63">
        <f>100*(SUM(Taulukko!N34:N36)-SUM(Taulukko!N22:N24))/SUM(Taulukko!N22:N24)</f>
        <v>12.07243460764586</v>
      </c>
      <c r="L25" s="63">
        <f>100*(SUM(Taulukko!P34:P36)-SUM(Taulukko!P22:P24))/SUM(Taulukko!P22:P24)</f>
        <v>6.480648064806497</v>
      </c>
      <c r="M25" s="63">
        <f>100*(SUM(Taulukko!Q34:Q36)-SUM(Taulukko!Q22:Q24))/SUM(Taulukko!Q22:Q24)</f>
        <v>6.37107188979768</v>
      </c>
      <c r="N25" s="63">
        <f>100*(SUM(Taulukko!R34:R36)-SUM(Taulukko!R22:R24))/SUM(Taulukko!R22:R24)</f>
        <v>6.540447504302921</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12.139303482587067</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6.279367791542084</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4.928716904276995</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-0.08009611533840152</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4.65398624038853</v>
      </c>
      <c r="E28" s="34">
        <f>100*(SUM(Taulukko!F37:F39)-SUM(Taulukko!F25:F27))/SUM(Taulukko!F25:F27)</f>
        <v>5.111561866125758</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10.684798445847498</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0.1996007984031936</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9.97762863534676</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5.620703598867762</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13.134765625000002</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0.27855153203343297</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1.8491124260355032</v>
      </c>
      <c r="U29" s="63">
        <f>100*(SUM(Taulukko!AB38:AB40)-SUM(Taulukko!AB26:AB28))/SUM(Taulukko!AB26:AB28)</f>
        <v>9.783588818755645</v>
      </c>
      <c r="V29" s="63">
        <f>100*(SUM(Taulukko!AC38:AC40)-SUM(Taulukko!AC26:AC28))/SUM(Taulukko!AC26:AC28)</f>
        <v>10.070984915705408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6.502423263327946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14.724524622135553</v>
      </c>
      <c r="K30" s="63">
        <f>100*(SUM(Taulukko!N39:N41)-SUM(Taulukko!N27:N29))/SUM(Taulukko!N27:N29)</f>
        <v>13.890237979601746</v>
      </c>
      <c r="L30" s="63">
        <f>100*(SUM(Taulukko!P39:P41)-SUM(Taulukko!P27:P29))/SUM(Taulukko!P27:P29)</f>
        <v>8.535528596187158</v>
      </c>
      <c r="M30" s="63">
        <f>100*(SUM(Taulukko!Q39:Q41)-SUM(Taulukko!Q27:Q29))/SUM(Taulukko!Q27:Q29)</f>
        <v>8.58714043993231</v>
      </c>
      <c r="N30" s="63">
        <f>100*(SUM(Taulukko!R39:R41)-SUM(Taulukko!R27:R29))/SUM(Taulukko!R27:R29)</f>
        <v>7.547169811320755</v>
      </c>
      <c r="O30" s="63">
        <f>100*(SUM(Taulukko!T39:T41)-SUM(Taulukko!T27:T29))/SUM(Taulukko!T27:T29)</f>
        <v>1.0860820595333824</v>
      </c>
      <c r="P30" s="63">
        <f>100*(SUM(Taulukko!U39:U41)-SUM(Taulukko!U27:U29))/SUM(Taulukko!U27:U29)</f>
        <v>1.2835940633774752</v>
      </c>
      <c r="Q30" s="63">
        <f>100*(SUM(Taulukko!V39:V41)-SUM(Taulukko!V27:V29))/SUM(Taulukko!V27:V29)</f>
        <v>2.0523138832998082</v>
      </c>
      <c r="R30" s="63">
        <f>100*(SUM(Taulukko!X39:X41)-SUM(Taulukko!X27:X29))/SUM(Taulukko!X27:X29)</f>
        <v>2.1655065738592505</v>
      </c>
      <c r="S30" s="63">
        <f>100*(SUM(Taulukko!Y39:Y41)-SUM(Taulukko!Y27:Y29))/SUM(Taulukko!Y27:Y29)</f>
        <v>2.141011443337029</v>
      </c>
      <c r="T30" s="63">
        <f>100*(SUM(Taulukko!Z39:Z41)-SUM(Taulukko!Z27:Z29))/SUM(Taulukko!Z27:Z29)</f>
        <v>2.031019202363368</v>
      </c>
      <c r="U30" s="63">
        <f>100*(SUM(Taulukko!AB39:AB41)-SUM(Taulukko!AB27:AB29))/SUM(Taulukko!AB27:AB29)</f>
        <v>10.63730084348642</v>
      </c>
      <c r="V30" s="63">
        <f>100*(SUM(Taulukko!AC39:AC41)-SUM(Taulukko!AC27:AC29))/SUM(Taulukko!AC27:AC29)</f>
        <v>10.542567269519191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14.596423392943459</v>
      </c>
      <c r="L31" s="63">
        <f>100*(SUM(Taulukko!P40:P42)-SUM(Taulukko!P28:P30))/SUM(Taulukko!P28:P30)</f>
        <v>9.090909090909074</v>
      </c>
      <c r="M31" s="63">
        <f>100*(SUM(Taulukko!Q40:Q42)-SUM(Taulukko!Q28:Q30))/SUM(Taulukko!Q28:Q30)</f>
        <v>9.129332206255292</v>
      </c>
      <c r="N31" s="63">
        <f>100*(SUM(Taulukko!R40:R42)-SUM(Taulukko!R28:R30))/SUM(Taulukko!R28:R30)</f>
        <v>7.714762301918241</v>
      </c>
      <c r="O31" s="63">
        <f>100*(SUM(Taulukko!T40:T42)-SUM(Taulukko!T28:T30))/SUM(Taulukko!T28:T30)</f>
        <v>3.9040260268401767</v>
      </c>
      <c r="P31" s="63">
        <f>100*(SUM(Taulukko!U40:U42)-SUM(Taulukko!U28:U30))/SUM(Taulukko!U28:U30)</f>
        <v>3.16045380875203</v>
      </c>
      <c r="Q31" s="63">
        <f>100*(SUM(Taulukko!V40:V42)-SUM(Taulukko!V28:V30))/SUM(Taulukko!V28:V30)</f>
        <v>2.9055690072639297</v>
      </c>
      <c r="R31" s="63">
        <f>100*(SUM(Taulukko!X40:X42)-SUM(Taulukko!X28:X30))/SUM(Taulukko!X28:X30)</f>
        <v>2.985074626865676</v>
      </c>
      <c r="S31" s="63">
        <f>100*(SUM(Taulukko!Y40:Y42)-SUM(Taulukko!Y28:Y30))/SUM(Taulukko!Y28:Y30)</f>
        <v>2.6578073089701166</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10.281995661605215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14.83437349975995</v>
      </c>
      <c r="L32" s="63">
        <f>100*(SUM(Taulukko!P41:P43)-SUM(Taulukko!P29:P31))/SUM(Taulukko!P29:P31)</f>
        <v>9.602368866328254</v>
      </c>
      <c r="M32" s="63">
        <f>100*(SUM(Taulukko!Q41:Q43)-SUM(Taulukko!Q29:Q31))/SUM(Taulukko!Q29:Q31)</f>
        <v>9.62431405656398</v>
      </c>
      <c r="N32" s="63">
        <f>100*(SUM(Taulukko!R41:R43)-SUM(Taulukko!R29:R31))/SUM(Taulukko!R29:R31)</f>
        <v>7.800829875518653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6.802721088435363</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14.880382775119598</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7.927332782824095</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6.68257756563245</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15.125651967757232</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10.66552901023891</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6.398104265402839</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13.668061366806139</v>
      </c>
      <c r="K35" s="63">
        <f>100*(SUM(Taulukko!N44:N46)-SUM(Taulukko!N32:N34))/SUM(Taulukko!N32:N34)</f>
        <v>13.524779990736446</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4.987932421560742</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10.617597292724207</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13.233287858117338</v>
      </c>
      <c r="K36" s="63">
        <f>100*(SUM(Taulukko!N45:N47)-SUM(Taulukko!N33:N35))/SUM(Taulukko!N33:N35)</f>
        <v>12.704918032786887</v>
      </c>
      <c r="L36" s="63">
        <f>100*(SUM(Taulukko!P45:P47)-SUM(Taulukko!P33:P35))/SUM(Taulukko!P33:P35)</f>
        <v>9.124537607891488</v>
      </c>
      <c r="M36" s="63">
        <f>100*(SUM(Taulukko!Q45:Q47)-SUM(Taulukko!Q33:Q35))/SUM(Taulukko!Q33:Q35)</f>
        <v>8.513238289205693</v>
      </c>
      <c r="N36" s="63">
        <f>100*(SUM(Taulukko!R45:R47)-SUM(Taulukko!R33:R35))/SUM(Taulukko!R33:R35)</f>
        <v>8.120178643930178</v>
      </c>
      <c r="O36" s="63">
        <f>100*(SUM(Taulukko!T45:T47)-SUM(Taulukko!T33:T35))/SUM(Taulukko!T33:T35)</f>
        <v>7.148936170212771</v>
      </c>
      <c r="P36" s="63">
        <f>100*(SUM(Taulukko!U45:U47)-SUM(Taulukko!U33:U35))/SUM(Taulukko!U33:U35)</f>
        <v>6.981436642453596</v>
      </c>
      <c r="Q36" s="63">
        <f>100*(SUM(Taulukko!V45:V47)-SUM(Taulukko!V33:V35))/SUM(Taulukko!V33:V35)</f>
        <v>6.285253827558394</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10.453400503778353</v>
      </c>
      <c r="W36" s="63">
        <f>100*(SUM(Taulukko!AD45:AD47)-SUM(Taulukko!AD33:AD35))/SUM(Taulukko!AD33:AD35)</f>
        <v>10.499790004199928</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10.314298362107131</v>
      </c>
      <c r="K37" s="63">
        <f>100*(SUM(Taulukko!N46:N48)-SUM(Taulukko!N34:N36))/SUM(Taulukko!N34:N36)</f>
        <v>12.208258527827658</v>
      </c>
      <c r="L37" s="63">
        <f>100*(SUM(Taulukko!P46:P48)-SUM(Taulukko!P34:P36))/SUM(Taulukko!P34:P36)</f>
        <v>8.4530853761623</v>
      </c>
      <c r="M37" s="63">
        <f>100*(SUM(Taulukko!Q46:Q48)-SUM(Taulukko!Q34:Q36))/SUM(Taulukko!Q34:Q36)</f>
        <v>8.3367057871307</v>
      </c>
      <c r="N37" s="63">
        <f>100*(SUM(Taulukko!R46:R48)-SUM(Taulukko!R34:R36))/SUM(Taulukko!R34:R36)</f>
        <v>8.117932148626815</v>
      </c>
      <c r="O37" s="63">
        <f>100*(SUM(Taulukko!T46:T48)-SUM(Taulukko!T34:T36))/SUM(Taulukko!T34:T36)</f>
        <v>7.484499557130193</v>
      </c>
      <c r="P37" s="63">
        <f>100*(SUM(Taulukko!U46:U48)-SUM(Taulukko!U34:U36))/SUM(Taulukko!U34:U36)</f>
        <v>7.223567393058909</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10.458333333333343</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11.889973380656603</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8.456913827655308</v>
      </c>
      <c r="Q39" s="63">
        <f>100*(SUM(Taulukko!V48:V50)-SUM(Taulukko!V36:V38))/SUM(Taulukko!V36:V38)</f>
        <v>7.673860911270979</v>
      </c>
      <c r="R39" s="63">
        <f>100*(SUM(Taulukko!X48:X50)-SUM(Taulukko!X36:X38))/SUM(Taulukko!X36:X38)</f>
        <v>3.238095238095238</v>
      </c>
      <c r="S39" s="63">
        <f>100*(SUM(Taulukko!Y48:Y50)-SUM(Taulukko!Y36:Y38))/SUM(Taulukko!Y36:Y38)</f>
        <v>3.2967032967032965</v>
      </c>
      <c r="T39" s="63">
        <f>100*(SUM(Taulukko!Z48:Z50)-SUM(Taulukko!Z36:Z38))/SUM(Taulukko!Z36:Z38)</f>
        <v>2.8446389496717766</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6.341840680587771</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8.486055776892433</v>
      </c>
      <c r="Q40" s="34">
        <f>100*(SUM(Taulukko!V49:V51)-SUM(Taulukko!V37:V39))/SUM(Taulukko!V37:V39)</f>
        <v>7.882165605095533</v>
      </c>
      <c r="R40" s="34">
        <f>100*(SUM(Taulukko!X49:X51)-SUM(Taulukko!X37:X39))/SUM(Taulukko!X37:X39)</f>
        <v>3.4719572682182456</v>
      </c>
      <c r="S40" s="34">
        <f>100*(SUM(Taulukko!Y49:Y51)-SUM(Taulukko!Y37:Y39))/SUM(Taulukko!Y37:Y39)</f>
        <v>3.6210680321872633</v>
      </c>
      <c r="T40" s="34">
        <f>100*(SUM(Taulukko!Z49:Z51)-SUM(Taulukko!Z37:Z39))/SUM(Taulukko!Z37:Z39)</f>
        <v>2.8758645795413305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5.551301684532947</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8.006341656757822</v>
      </c>
      <c r="R41" s="63">
        <f>100*(SUM(Taulukko!X50:X52)-SUM(Taulukko!X38:X40))/SUM(Taulukko!X38:X40)</f>
        <v>2.829121086382497</v>
      </c>
      <c r="S41" s="63">
        <f>100*(SUM(Taulukko!Y50:Y52)-SUM(Taulukko!Y38:Y40))/SUM(Taulukko!Y38:Y40)</f>
        <v>3.1261359505634188</v>
      </c>
      <c r="T41" s="63">
        <f>100*(SUM(Taulukko!Z50:Z52)-SUM(Taulukko!Z38:Z40))/SUM(Taulukko!Z38:Z40)</f>
        <v>2.832244008714622</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7.3294346978557545</v>
      </c>
      <c r="O42" s="63">
        <f>100*(SUM(Taulukko!T51:T53)-SUM(Taulukko!T39:T41))/SUM(Taulukko!T39:T41)</f>
        <v>8.396339037007559</v>
      </c>
      <c r="P42" s="63">
        <f>100*(SUM(Taulukko!U51:U53)-SUM(Taulukko!U39:U41))/SUM(Taulukko!U39:U41)</f>
        <v>8.356435643564353</v>
      </c>
      <c r="Q42" s="63">
        <f>100*(SUM(Taulukko!V51:V53)-SUM(Taulukko!V39:V41))/SUM(Taulukko!V39:V41)</f>
        <v>8.044164037854891</v>
      </c>
      <c r="R42" s="63">
        <f>100*(SUM(Taulukko!X51:X53)-SUM(Taulukko!X39:X41))/SUM(Taulukko!X39:X41)</f>
        <v>2.5359576078727972</v>
      </c>
      <c r="S42" s="63">
        <f>100*(SUM(Taulukko!Y51:Y53)-SUM(Taulukko!Y39:Y41))/SUM(Taulukko!Y39:Y41)</f>
        <v>2.7105168052041924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7.162214479287673</v>
      </c>
      <c r="O43" s="63">
        <f>100*(SUM(Taulukko!T52:T54)-SUM(Taulukko!T40:T42))/SUM(Taulukko!T40:T42)</f>
        <v>10.136986301369877</v>
      </c>
      <c r="P43" s="63">
        <f>100*(SUM(Taulukko!U52:U54)-SUM(Taulukko!U40:U42))/SUM(Taulukko!U40:U42)</f>
        <v>8.56245090337783</v>
      </c>
      <c r="Q43" s="63">
        <f>100*(SUM(Taulukko!V52:V54)-SUM(Taulukko!V40:V42))/SUM(Taulukko!V40:V42)</f>
        <v>8.03921568627451</v>
      </c>
      <c r="R43" s="63">
        <f>100*(SUM(Taulukko!X52:X54)-SUM(Taulukko!X40:X42))/SUM(Taulukko!X40:X42)</f>
        <v>2.1553325901151816</v>
      </c>
      <c r="S43" s="63">
        <f>100*(SUM(Taulukko!Y52:Y54)-SUM(Taulukko!Y40:Y42))/SUM(Taulukko!Y40:Y42)</f>
        <v>2.265372168284773</v>
      </c>
      <c r="T43" s="63">
        <f>100*(SUM(Taulukko!Z52:Z54)-SUM(Taulukko!Z40:Z42))/SUM(Taulukko!Z40:Z42)</f>
        <v>2.63442800433055</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9.448160535117067</v>
      </c>
      <c r="L44" s="63">
        <f>100*(SUM(Taulukko!P53:P55)-SUM(Taulukko!P41:P43))/SUM(Taulukko!P41:P43)</f>
        <v>7.178695484368979</v>
      </c>
      <c r="M44" s="63">
        <f>100*(SUM(Taulukko!Q53:Q55)-SUM(Taulukko!Q41:Q43))/SUM(Taulukko!Q41:Q43)</f>
        <v>7.123604158644567</v>
      </c>
      <c r="N44" s="63">
        <f>100*(SUM(Taulukko!R53:R55)-SUM(Taulukko!R41:R43))/SUM(Taulukko!R41:R43)</f>
        <v>7.159353348729802</v>
      </c>
      <c r="O44" s="63">
        <f>100*(SUM(Taulukko!T53:T55)-SUM(Taulukko!T41:T43))/SUM(Taulukko!T41:T43)</f>
        <v>9.28189457601225</v>
      </c>
      <c r="P44" s="63">
        <f>100*(SUM(Taulukko!U53:U55)-SUM(Taulukko!U41:U43))/SUM(Taulukko!U41:U43)</f>
        <v>8.524717789022958</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2.6287360460929103</v>
      </c>
      <c r="U44" s="63">
        <f>100*(SUM(Taulukko!AB53:AB55)-SUM(Taulukko!AB41:AB43))/SUM(Taulukko!AB41:AB43)</f>
        <v>8.422301304863586</v>
      </c>
      <c r="V44" s="63">
        <f>100*(SUM(Taulukko!AC53:AC55)-SUM(Taulukko!AC41:AC43))/SUM(Taulukko!AC41:AC43)</f>
        <v>8.023483365949119</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9.371095376926291</v>
      </c>
      <c r="K45" s="63">
        <f>100*(SUM(Taulukko!N54:N56)-SUM(Taulukko!N42:N44))/SUM(Taulukko!N42:N44)</f>
        <v>9.54356846473029</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7.6297443841982915</v>
      </c>
      <c r="R45" s="63">
        <f>100*(SUM(Taulukko!X54:X56)-SUM(Taulukko!X42:X44))/SUM(Taulukko!X42:X44)</f>
        <v>2.4708789269325804</v>
      </c>
      <c r="S45" s="63">
        <f>100*(SUM(Taulukko!Y54:Y56)-SUM(Taulukko!Y42:Y44))/SUM(Taulukko!Y42:Y44)</f>
        <v>2.262931034482763</v>
      </c>
      <c r="T45" s="63">
        <f>100*(SUM(Taulukko!Z54:Z56)-SUM(Taulukko!Z42:Z44))/SUM(Taulukko!Z42:Z44)</f>
        <v>2.6959022286124883</v>
      </c>
      <c r="U45" s="63">
        <f>100*(SUM(Taulukko!AB54:AB56)-SUM(Taulukko!AB42:AB44))/SUM(Taulukko!AB42:AB44)</f>
        <v>7.689463955637711</v>
      </c>
      <c r="V45" s="63">
        <f>100*(SUM(Taulukko!AC54:AC56)-SUM(Taulukko!AC42:AC44))/SUM(Taulukko!AC42:AC44)</f>
        <v>7.456310679611646</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10.131795716639195</v>
      </c>
      <c r="K46" s="63">
        <f>100*(SUM(Taulukko!N55:N57)-SUM(Taulukko!N43:N45))/SUM(Taulukko!N43:N45)</f>
        <v>9.715932482503097</v>
      </c>
      <c r="L46" s="63">
        <f>100*(SUM(Taulukko!P55:P57)-SUM(Taulukko!P43:P45))/SUM(Taulukko!P43:P45)</f>
        <v>7.348804500703228</v>
      </c>
      <c r="M46" s="63">
        <f>100*(SUM(Taulukko!Q55:Q57)-SUM(Taulukko!Q43:Q45))/SUM(Taulukko!Q43:Q45)</f>
        <v>6.993538578487258</v>
      </c>
      <c r="N46" s="63">
        <f>100*(SUM(Taulukko!R55:R57)-SUM(Taulukko!R43:R45))/SUM(Taulukko!R43:R45)</f>
        <v>7.031546940326871</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2.8027308659719563</v>
      </c>
      <c r="T46" s="63">
        <f>100*(SUM(Taulukko!Z55:Z57)-SUM(Taulukko!Z43:Z45))/SUM(Taulukko!Z43:Z45)</f>
        <v>2.798708288482222</v>
      </c>
      <c r="U46" s="63">
        <f>100*(SUM(Taulukko!AB55:AB57)-SUM(Taulukko!AB43:AB45))/SUM(Taulukko!AB43:AB45)</f>
        <v>8.15024805102764</v>
      </c>
      <c r="V46" s="63">
        <f>100*(SUM(Taulukko!AC55:AC57)-SUM(Taulukko!AC43:AC45))/SUM(Taulukko!AC43:AC45)</f>
        <v>7.825751734772579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9.775051124744367</v>
      </c>
      <c r="K47" s="63">
        <f>100*(SUM(Taulukko!N56:N58)-SUM(Taulukko!N44:N46))/SUM(Taulukko!N44:N46)</f>
        <v>9.751121991024062</v>
      </c>
      <c r="L47" s="63">
        <f>100*(SUM(Taulukko!P56:P58)-SUM(Taulukko!P44:P46))/SUM(Taulukko!P44:P46)</f>
        <v>7.407407407407407</v>
      </c>
      <c r="M47" s="63">
        <f>100*(SUM(Taulukko!Q56:Q58)-SUM(Taulukko!Q44:Q46))/SUM(Taulukko!Q44:Q46)</f>
        <v>6.986404833836858</v>
      </c>
      <c r="N47" s="63">
        <f>100*(SUM(Taulukko!R56:R58)-SUM(Taulukko!R44:R46))/SUM(Taulukko!R44:R46)</f>
        <v>6.986404833836858</v>
      </c>
      <c r="O47" s="63">
        <f>100*(SUM(Taulukko!T56:T58)-SUM(Taulukko!T44:T46))/SUM(Taulukko!T44:T46)</f>
        <v>7.938257993384771</v>
      </c>
      <c r="P47" s="63">
        <f>100*(SUM(Taulukko!U56:U58)-SUM(Taulukko!U44:U46))/SUM(Taulukko!U44:U46)</f>
        <v>7.011494252873567</v>
      </c>
      <c r="Q47" s="63">
        <f>100*(SUM(Taulukko!V56:V58)-SUM(Taulukko!V44:V46))/SUM(Taulukko!V44:V46)</f>
        <v>6.722689075630262</v>
      </c>
      <c r="R47" s="63">
        <f>100*(SUM(Taulukko!X56:X58)-SUM(Taulukko!X44:X46))/SUM(Taulukko!X44:X46)</f>
        <v>3.5874439461883183</v>
      </c>
      <c r="S47" s="63">
        <f>100*(SUM(Taulukko!Y56:Y58)-SUM(Taulukko!Y44:Y46))/SUM(Taulukko!Y44:Y46)</f>
        <v>3.084648493543747</v>
      </c>
      <c r="T47" s="63">
        <f>100*(SUM(Taulukko!Z56:Z58)-SUM(Taulukko!Z44:Z46))/SUM(Taulukko!Z44:Z46)</f>
        <v>2.9001074113855947</v>
      </c>
      <c r="U47" s="63">
        <f>100*(SUM(Taulukko!AB56:AB58)-SUM(Taulukko!AB44:AB46))/SUM(Taulukko!AB44:AB46)</f>
        <v>7.519884309472145</v>
      </c>
      <c r="V47" s="63">
        <f>100*(SUM(Taulukko!AC56:AC58)-SUM(Taulukko!AC44:AC46))/SUM(Taulukko!AC44:AC46)</f>
        <v>7.112810707456988</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7.145572025845668</v>
      </c>
      <c r="W48" s="63">
        <f>100*(SUM(Taulukko!AD57:AD59)-SUM(Taulukko!AD45:AD47))/SUM(Taulukko!AD45:AD47)</f>
        <v>6.993538578487258</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5.871283402333468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6.45039607695208</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5.568011958146478</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3.954175905395413</v>
      </c>
      <c r="Q51" s="63">
        <f>100*(SUM(Taulukko!V60:V62)-SUM(Taulukko!V48:V50))/SUM(Taulukko!V48:V50)</f>
        <v>5.345211581291752</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2.048746026139157</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9.395711500974668</v>
      </c>
      <c r="L52" s="34">
        <f>100*(SUM(Taulukko!P61:P63)-SUM(Taulukko!P49:P51))/SUM(Taulukko!P49:P51)</f>
        <v>6.114028507126764</v>
      </c>
      <c r="M52" s="34">
        <f>100*(SUM(Taulukko!Q61:Q63)-SUM(Taulukko!Q49:Q51))/SUM(Taulukko!Q49:Q51)</f>
        <v>6.468210216832034</v>
      </c>
      <c r="N52" s="34">
        <f>100*(SUM(Taulukko!R61:R63)-SUM(Taulukko!R49:R51))/SUM(Taulukko!R49:R51)</f>
        <v>6.502571638501098</v>
      </c>
      <c r="O52" s="34">
        <f>100*(SUM(Taulukko!T61:T63)-SUM(Taulukko!T49:T51))/SUM(Taulukko!T49:T51)</f>
        <v>3.375527426160342</v>
      </c>
      <c r="P52" s="34">
        <f>100*(SUM(Taulukko!U61:U63)-SUM(Taulukko!U49:U51))/SUM(Taulukko!U49:U51)</f>
        <v>4.260007344840258</v>
      </c>
      <c r="Q52" s="34">
        <f>100*(SUM(Taulukko!V61:V63)-SUM(Taulukko!V49:V51))/SUM(Taulukko!V49:V51)</f>
        <v>5.350553505535055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2.756183745583023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10.050446255335677</v>
      </c>
      <c r="L53" s="63">
        <f>100*(SUM(Taulukko!P62:P64)-SUM(Taulukko!P50:P52))/SUM(Taulukko!P50:P52)</f>
        <v>5.849685301740079</v>
      </c>
      <c r="M53" s="63">
        <f>100*(SUM(Taulukko!Q62:Q64)-SUM(Taulukko!Q50:Q52))/SUM(Taulukko!Q50:Q52)</f>
        <v>6.208911614317019</v>
      </c>
      <c r="N53" s="63">
        <f>100*(SUM(Taulukko!R62:R64)-SUM(Taulukko!R50:R52))/SUM(Taulukko!R50:R52)</f>
        <v>6.3938618925831205</v>
      </c>
      <c r="O53" s="63">
        <f>100*(SUM(Taulukko!T62:T64)-SUM(Taulukko!T50:T52))/SUM(Taulukko!T50:T52)</f>
        <v>4.448598130841113</v>
      </c>
      <c r="P53" s="63">
        <f>100*(SUM(Taulukko!U62:U64)-SUM(Taulukko!U50:U52))/SUM(Taulukko!U50:U52)</f>
        <v>5.317198386505318</v>
      </c>
      <c r="Q53" s="63">
        <f>100*(SUM(Taulukko!V62:V64)-SUM(Taulukko!V50:V52))/SUM(Taulukko!V50:V52)</f>
        <v>5.467889908256873</v>
      </c>
      <c r="R53" s="63">
        <f>100*(SUM(Taulukko!X62:X64)-SUM(Taulukko!X50:X52))/SUM(Taulukko!X50:X52)</f>
        <v>3.0080704328686676</v>
      </c>
      <c r="S53" s="63">
        <f>100*(SUM(Taulukko!Y62:Y64)-SUM(Taulukko!Y50:Y52))/SUM(Taulukko!Y50:Y52)</f>
        <v>3.1723651744800847</v>
      </c>
      <c r="T53" s="63">
        <f>100*(SUM(Taulukko!Z62:Z64)-SUM(Taulukko!Z50:Z52))/SUM(Taulukko!Z50:Z52)</f>
        <v>3.4604519774011133</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11.780715396578518</v>
      </c>
      <c r="K54" s="63">
        <f>100*(SUM(Taulukko!N63:N65)-SUM(Taulukko!N51:N53))/SUM(Taulukko!N51:N53)</f>
        <v>10.82334750676457</v>
      </c>
      <c r="L54" s="63">
        <f>100*(SUM(Taulukko!P63:P65)-SUM(Taulukko!P51:P53))/SUM(Taulukko!P51:P53)</f>
        <v>6.280373831775705</v>
      </c>
      <c r="M54" s="63">
        <f>100*(SUM(Taulukko!Q63:Q65)-SUM(Taulukko!Q51:Q53))/SUM(Taulukko!Q51:Q53)</f>
        <v>6.472727272727277</v>
      </c>
      <c r="N54" s="63">
        <f>100*(SUM(Taulukko!R63:R65)-SUM(Taulukko!R51:R53))/SUM(Taulukko!R51:R53)</f>
        <v>6.393025790047209</v>
      </c>
      <c r="O54" s="63">
        <f>100*(SUM(Taulukko!T63:T65)-SUM(Taulukko!T51:T53))/SUM(Taulukko!T51:T53)</f>
        <v>11.123348017621149</v>
      </c>
      <c r="P54" s="63">
        <f>100*(SUM(Taulukko!U63:U65)-SUM(Taulukko!U51:U53))/SUM(Taulukko!U51:U53)</f>
        <v>10.964912280701753</v>
      </c>
      <c r="Q54" s="63">
        <f>100*(SUM(Taulukko!V63:V65)-SUM(Taulukko!V51:V53))/SUM(Taulukko!V51:V53)</f>
        <v>5.620437956204372</v>
      </c>
      <c r="R54" s="63">
        <f>100*(SUM(Taulukko!X63:X65)-SUM(Taulukko!X51:X53))/SUM(Taulukko!X51:X53)</f>
        <v>3.5068290882244373</v>
      </c>
      <c r="S54" s="63">
        <f>100*(SUM(Taulukko!Y63:Y65)-SUM(Taulukko!Y51:Y53))/SUM(Taulukko!Y51:Y53)</f>
        <v>3.9057002111189383</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4.924514737598824</v>
      </c>
      <c r="H55" s="63">
        <f>100*(SUM(Taulukko!J64:J66)-SUM(Taulukko!J52:J54))/SUM(Taulukko!J52:J54)</f>
        <v>4.951560818083966</v>
      </c>
      <c r="I55" s="63">
        <f>100*(SUM(Taulukko!L64:L66)-SUM(Taulukko!L52:L54))/SUM(Taulukko!L52:L54)</f>
        <v>13.076241134751747</v>
      </c>
      <c r="J55" s="63">
        <f>100*(SUM(Taulukko!M64:M66)-SUM(Taulukko!M52:M54))/SUM(Taulukko!M52:M54)</f>
        <v>11.628802464381977</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6.502890173410384</v>
      </c>
      <c r="O55" s="63">
        <f>100*(SUM(Taulukko!T64:T66)-SUM(Taulukko!T52:T54))/SUM(Taulukko!T52:T54)</f>
        <v>10.696517412935309</v>
      </c>
      <c r="P55" s="63">
        <f>100*(SUM(Taulukko!U64:U66)-SUM(Taulukko!U52:U54))/SUM(Taulukko!U52:U54)</f>
        <v>10.311143270622287</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7.283321194464655</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11.917494270435443</v>
      </c>
      <c r="L56" s="63">
        <f>100*(SUM(Taulukko!P65:P67)-SUM(Taulukko!P53:P55))/SUM(Taulukko!P53:P55)</f>
        <v>6.733885487936618</v>
      </c>
      <c r="M56" s="63">
        <f>100*(SUM(Taulukko!Q65:Q67)-SUM(Taulukko!Q53:Q55))/SUM(Taulukko!Q53:Q55)</f>
        <v>6.613946800862701</v>
      </c>
      <c r="N56" s="63">
        <f>100*(SUM(Taulukko!R65:R67)-SUM(Taulukko!R53:R55))/SUM(Taulukko!R53:R55)</f>
        <v>6.5373563218390975</v>
      </c>
      <c r="O56" s="63">
        <f>100*(SUM(Taulukko!T65:T67)-SUM(Taulukko!T53:T55))/SUM(Taulukko!T53:T55)</f>
        <v>10.660608178958405</v>
      </c>
      <c r="P56" s="63">
        <f>100*(SUM(Taulukko!U65:U67)-SUM(Taulukko!U53:U55))/SUM(Taulukko!U53:U55)</f>
        <v>9.935437589670032</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7.5724637681159335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13.632901751713614</v>
      </c>
      <c r="K57" s="63">
        <f>100*(SUM(Taulukko!N66:N68)-SUM(Taulukko!N54:N56))/SUM(Taulukko!N54:N56)</f>
        <v>12.083333333333325</v>
      </c>
      <c r="L57" s="63">
        <f>100*(SUM(Taulukko!P66:P68)-SUM(Taulukko!P54:P56))/SUM(Taulukko!P54:P56)</f>
        <v>6.7590402162892875</v>
      </c>
      <c r="M57" s="63">
        <f>100*(SUM(Taulukko!Q66:Q68)-SUM(Taulukko!Q54:Q56))/SUM(Taulukko!Q54:Q56)</f>
        <v>6.5046461758398815</v>
      </c>
      <c r="N57" s="63">
        <f>100*(SUM(Taulukko!R66:R68)-SUM(Taulukko!R54:R56))/SUM(Taulukko!R54:R56)</f>
        <v>6.53804930332264</v>
      </c>
      <c r="O57" s="63">
        <f>100*(SUM(Taulukko!T66:T68)-SUM(Taulukko!T54:T56))/SUM(Taulukko!T54:T56)</f>
        <v>5.445060319530483</v>
      </c>
      <c r="P57" s="63">
        <f>100*(SUM(Taulukko!U66:U68)-SUM(Taulukko!U54:U56))/SUM(Taulukko!U54:U56)</f>
        <v>5.381325730577322</v>
      </c>
      <c r="Q57" s="63">
        <f>100*(SUM(Taulukko!V66:V68)-SUM(Taulukko!V54:V56))/SUM(Taulukko!V54:V56)</f>
        <v>6.1173083843109035</v>
      </c>
      <c r="R57" s="63">
        <f>100*(SUM(Taulukko!X66:X68)-SUM(Taulukko!X54:X56))/SUM(Taulukko!X54:X56)</f>
        <v>5.477092662762651</v>
      </c>
      <c r="S57" s="63">
        <f>100*(SUM(Taulukko!Y66:Y68)-SUM(Taulukko!Y54:Y56))/SUM(Taulukko!Y54:Y56)</f>
        <v>4.812082894274671</v>
      </c>
      <c r="T57" s="63">
        <f>100*(SUM(Taulukko!Z66:Z68)-SUM(Taulukko!Z54:Z56))/SUM(Taulukko!Z54:Z56)</f>
        <v>4.340217010850554</v>
      </c>
      <c r="U57" s="63">
        <f>100*(SUM(Taulukko!AB66:AB68)-SUM(Taulukko!AB54:AB56))/SUM(Taulukko!AB54:AB56)</f>
        <v>8.444902162718833</v>
      </c>
      <c r="V57" s="63">
        <f>100*(SUM(Taulukko!AC66:AC68)-SUM(Taulukko!AC54:AC56))/SUM(Taulukko!AC54:AC56)</f>
        <v>7.878568847126856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11.8175018698579</v>
      </c>
      <c r="K58" s="63">
        <f>100*(SUM(Taulukko!N67:N69)-SUM(Taulukko!N55:N57))/SUM(Taulukko!N55:N57)</f>
        <v>11.894934333958721</v>
      </c>
      <c r="L58" s="63">
        <f>100*(SUM(Taulukko!P67:P69)-SUM(Taulukko!P55:P57))/SUM(Taulukko!P55:P57)</f>
        <v>6.878480183426139</v>
      </c>
      <c r="M58" s="63">
        <f>100*(SUM(Taulukko!Q67:Q69)-SUM(Taulukko!Q55:Q57))/SUM(Taulukko!Q55:Q57)</f>
        <v>6.5008880994671445</v>
      </c>
      <c r="N58" s="63">
        <f>100*(SUM(Taulukko!R67:R69)-SUM(Taulukko!R55:R57))/SUM(Taulukko!R55:R57)</f>
        <v>6.4275568181818254</v>
      </c>
      <c r="O58" s="63">
        <f>100*(SUM(Taulukko!T67:T69)-SUM(Taulukko!T55:T57))/SUM(Taulukko!T55:T57)</f>
        <v>7.175925925925942</v>
      </c>
      <c r="P58" s="63">
        <f>100*(SUM(Taulukko!U67:U69)-SUM(Taulukko!U55:U57))/SUM(Taulukko!U55:U57)</f>
        <v>6.865564342199865</v>
      </c>
      <c r="Q58" s="63">
        <f>100*(SUM(Taulukko!V67:V69)-SUM(Taulukko!V55:V57))/SUM(Taulukko!V55:V57)</f>
        <v>6.458557588805145</v>
      </c>
      <c r="R58" s="63">
        <f>100*(SUM(Taulukko!X67:X69)-SUM(Taulukko!X55:X57))/SUM(Taulukko!X55:X57)</f>
        <v>5.467041549515776</v>
      </c>
      <c r="S58" s="63">
        <f>100*(SUM(Taulukko!Y67:Y69)-SUM(Taulukko!Y55:Y57))/SUM(Taulukko!Y55:Y57)</f>
        <v>4.893393918210436</v>
      </c>
      <c r="T58" s="63">
        <f>100*(SUM(Taulukko!Z67:Z69)-SUM(Taulukko!Z55:Z57))/SUM(Taulukko!Z55:Z57)</f>
        <v>4.502617801047112</v>
      </c>
      <c r="U58" s="63">
        <f>100*(SUM(Taulukko!AB67:AB69)-SUM(Taulukko!AB55:AB57))/SUM(Taulukko!AB55:AB57)</f>
        <v>7.241153342070781</v>
      </c>
      <c r="V58" s="63">
        <f>100*(SUM(Taulukko!AC67:AC69)-SUM(Taulukko!AC55:AC57))/SUM(Taulukko!AC55:AC57)</f>
        <v>7.079013228459046</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6.247793858100949</v>
      </c>
      <c r="O59" s="63">
        <f>100*(SUM(Taulukko!T68:T70)-SUM(Taulukko!T56:T58))/SUM(Taulukko!T56:T58)</f>
        <v>7.354443309499477</v>
      </c>
      <c r="P59" s="63">
        <f>100*(SUM(Taulukko!U68:U70)-SUM(Taulukko!U56:U58))/SUM(Taulukko!U56:U58)</f>
        <v>6.9101324740422525</v>
      </c>
      <c r="Q59" s="63">
        <f>100*(SUM(Taulukko!V68:V70)-SUM(Taulukko!V56:V58))/SUM(Taulukko!V56:V58)</f>
        <v>6.800286327845384</v>
      </c>
      <c r="R59" s="63">
        <f>100*(SUM(Taulukko!X68:X70)-SUM(Taulukko!X56:X58))/SUM(Taulukko!X56:X58)</f>
        <v>4.94743351886209</v>
      </c>
      <c r="S59" s="63">
        <f>100*(SUM(Taulukko!Y68:Y70)-SUM(Taulukko!Y56:Y58))/SUM(Taulukko!Y56:Y58)</f>
        <v>4.662491301322191</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10.198092443140114</v>
      </c>
      <c r="K60" s="63">
        <f>100*(SUM(Taulukko!N69:N71)-SUM(Taulukko!N57:N59))/SUM(Taulukko!N57:N59)</f>
        <v>11.311717022844528</v>
      </c>
      <c r="L60" s="63">
        <f>100*(SUM(Taulukko!P69:P71)-SUM(Taulukko!P57:P59))/SUM(Taulukko!P57:P59)</f>
        <v>5.99579242636745</v>
      </c>
      <c r="M60" s="63">
        <f>100*(SUM(Taulukko!Q69:Q71)-SUM(Taulukko!Q57:Q59))/SUM(Taulukko!Q57:Q59)</f>
        <v>5.99579242636745</v>
      </c>
      <c r="N60" s="63">
        <f>100*(SUM(Taulukko!R69:R71)-SUM(Taulukko!R57:R59))/SUM(Taulukko!R57:R59)</f>
        <v>6.035087719298262</v>
      </c>
      <c r="O60" s="63">
        <f>100*(SUM(Taulukko!T69:T71)-SUM(Taulukko!T57:T59))/SUM(Taulukko!T57:T59)</f>
        <v>8.282904689863836</v>
      </c>
      <c r="P60" s="63">
        <f>100*(SUM(Taulukko!U69:U71)-SUM(Taulukko!U57:U59))/SUM(Taulukko!U57:U59)</f>
        <v>7.460545193687257</v>
      </c>
      <c r="Q60" s="63">
        <f>100*(SUM(Taulukko!V69:V71)-SUM(Taulukko!V57:V59))/SUM(Taulukko!V57:V59)</f>
        <v>7.028184088476628</v>
      </c>
      <c r="R60" s="63">
        <f>100*(SUM(Taulukko!X69:X71)-SUM(Taulukko!X57:X59))/SUM(Taulukko!X57:X59)</f>
        <v>4.388816644993498</v>
      </c>
      <c r="S60" s="63">
        <f>100*(SUM(Taulukko!Y69:Y71)-SUM(Taulukko!Y57:Y59))/SUM(Taulukko!Y57:Y59)</f>
        <v>4.57380457380455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6.781447645818696</v>
      </c>
      <c r="H61" s="63">
        <f>100*(SUM(Taulukko!J70:J72)-SUM(Taulukko!J58:J60))/SUM(Taulukko!J58:J60)</f>
        <v>6.2500000000000036</v>
      </c>
      <c r="I61" s="63">
        <f>100*(SUM(Taulukko!L70:L72)-SUM(Taulukko!L58:L60))/SUM(Taulukko!L58:L60)</f>
        <v>10.983663538408072</v>
      </c>
      <c r="J61" s="63">
        <f>100*(SUM(Taulukko!M70:M72)-SUM(Taulukko!M58:M60))/SUM(Taulukko!M58:M60)</f>
        <v>10.84733382030679</v>
      </c>
      <c r="K61" s="63">
        <f>100*(SUM(Taulukko!N70:N72)-SUM(Taulukko!N58:N60))/SUM(Taulukko!N58:N60)</f>
        <v>11.330409356725145</v>
      </c>
      <c r="L61" s="63">
        <f>100*(SUM(Taulukko!P70:P72)-SUM(Taulukko!P58:P60))/SUM(Taulukko!P58:P60)</f>
        <v>5.85880640465792</v>
      </c>
      <c r="M61" s="63">
        <f>100*(SUM(Taulukko!Q70:Q72)-SUM(Taulukko!Q58:Q60))/SUM(Taulukko!Q58:Q60)</f>
        <v>5.861828332170256</v>
      </c>
      <c r="N61" s="63">
        <f>100*(SUM(Taulukko!R70:R72)-SUM(Taulukko!R58:R60))/SUM(Taulukko!R58:R60)</f>
        <v>5.8987783595113354</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7.157894736842097</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5.833333333333318</v>
      </c>
      <c r="N62" s="63">
        <f>100*(SUM(Taulukko!R71:R73)-SUM(Taulukko!R59:R61))/SUM(Taulukko!R59:R61)</f>
        <v>5.941626129256416</v>
      </c>
      <c r="O62" s="63">
        <f>100*(SUM(Taulukko!T71:T73)-SUM(Taulukko!T59:T61))/SUM(Taulukko!T59:T61)</f>
        <v>8.343079922027282</v>
      </c>
      <c r="P62" s="63">
        <f>100*(SUM(Taulukko!U71:U73)-SUM(Taulukko!U59:U61))/SUM(Taulukko!U59:U61)</f>
        <v>7.864768683274029</v>
      </c>
      <c r="Q62" s="63">
        <f>100*(SUM(Taulukko!V71:V73)-SUM(Taulukko!V59:V61))/SUM(Taulukko!V59:V61)</f>
        <v>7.327433628318581</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6.615598885793872</v>
      </c>
      <c r="H63" s="63">
        <f>100*(SUM(Taulukko!J72:J74)-SUM(Taulukko!J60:J62))/SUM(Taulukko!J60:J62)</f>
        <v>6.613296206056387</v>
      </c>
      <c r="I63" s="63">
        <f>100*(SUM(Taulukko!L72:L74)-SUM(Taulukko!L60:L62))/SUM(Taulukko!L60:L62)</f>
        <v>8.369895376307781</v>
      </c>
      <c r="J63" s="63">
        <f>100*(SUM(Taulukko!M72:M74)-SUM(Taulukko!M60:M62))/SUM(Taulukko!M60:M62)</f>
        <v>11.927927927927936</v>
      </c>
      <c r="K63" s="63">
        <f>100*(SUM(Taulukko!N72:N74)-SUM(Taulukko!N60:N62))/SUM(Taulukko!N60:N62)</f>
        <v>11.906474820143893</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9.02950586562388</v>
      </c>
      <c r="Q63" s="63">
        <f>100*(SUM(Taulukko!V72:V74)-SUM(Taulukko!V60:V62))/SUM(Taulukko!V60:V62)</f>
        <v>7.364341085271332</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6.5766701280719975</v>
      </c>
      <c r="H64" s="34">
        <f>100*(SUM(Taulukko!J73:J75)-SUM(Taulukko!J61:J63))/SUM(Taulukko!J61:J63)</f>
        <v>6.71977831659163</v>
      </c>
      <c r="I64" s="34">
        <f>100*(SUM(Taulukko!L73:L75)-SUM(Taulukko!L61:L63))/SUM(Taulukko!L61:L63)</f>
        <v>11.873156342182888</v>
      </c>
      <c r="J64" s="34">
        <f>100*(SUM(Taulukko!M73:M75)-SUM(Taulukko!M61:M63))/SUM(Taulukko!M61:M63)</f>
        <v>12.482117310443481</v>
      </c>
      <c r="K64" s="34">
        <f>100*(SUM(Taulukko!N73:N75)-SUM(Taulukko!N61:N63))/SUM(Taulukko!N61:N63)</f>
        <v>12.15253029223094</v>
      </c>
      <c r="L64" s="34">
        <f>100*(SUM(Taulukko!P73:P75)-SUM(Taulukko!P61:P63))/SUM(Taulukko!P61:P63)</f>
        <v>6.504065040650419</v>
      </c>
      <c r="M64" s="34">
        <f>100*(SUM(Taulukko!Q73:Q75)-SUM(Taulukko!Q61:Q63))/SUM(Taulukko!Q61:Q63)</f>
        <v>6.489471867449089</v>
      </c>
      <c r="N64" s="34">
        <f>100*(SUM(Taulukko!R73:R75)-SUM(Taulukko!R61:R63))/SUM(Taulukko!R61:R63)</f>
        <v>6.416005519144541</v>
      </c>
      <c r="O64" s="34">
        <f>100*(SUM(Taulukko!T73:T75)-SUM(Taulukko!T61:T63))/SUM(Taulukko!T61:T63)</f>
        <v>8.497217068645632</v>
      </c>
      <c r="P64" s="34">
        <f>100*(SUM(Taulukko!U73:U75)-SUM(Taulukko!U61:U63))/SUM(Taulukko!U61:U63)</f>
        <v>8.06622050017611</v>
      </c>
      <c r="Q64" s="34">
        <f>100*(SUM(Taulukko!V73:V75)-SUM(Taulukko!V61:V63))/SUM(Taulukko!V61:V63)</f>
        <v>7.1803852889667255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6.671251719394786</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12.165021156558533</v>
      </c>
      <c r="L65" s="63">
        <f>100*(SUM(Taulukko!P74:P76)-SUM(Taulukko!P62:P64))/SUM(Taulukko!P62:P64)</f>
        <v>6.7855893669115</v>
      </c>
      <c r="M65" s="63">
        <f>100*(SUM(Taulukko!Q74:Q76)-SUM(Taulukko!Q62:Q64))/SUM(Taulukko!Q62:Q64)</f>
        <v>6.774415405777162</v>
      </c>
      <c r="N65" s="63">
        <f>100*(SUM(Taulukko!R74:R76)-SUM(Taulukko!R62:R64))/SUM(Taulukko!R62:R64)</f>
        <v>6.524725274725294</v>
      </c>
      <c r="O65" s="63">
        <f>100*(SUM(Taulukko!T74:T76)-SUM(Taulukko!T62:T64))/SUM(Taulukko!T62:T64)</f>
        <v>13.707945597709381</v>
      </c>
      <c r="P65" s="63">
        <f>100*(SUM(Taulukko!U74:U76)-SUM(Taulukko!U62:U64))/SUM(Taulukko!U62:U64)</f>
        <v>13.509749303621174</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v>
      </c>
      <c r="K66" s="63">
        <f>100*(SUM(Taulukko!N75:N77)-SUM(Taulukko!N63:N65))/SUM(Taulukko!N63:N65)</f>
        <v>11.928845483083359</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11.561264822134374</v>
      </c>
      <c r="Q66" s="63">
        <f>100*(SUM(Taulukko!V75:V77)-SUM(Taulukko!V63:V65))/SUM(Taulukko!V63:V65)</f>
        <v>6.4961990324810195</v>
      </c>
      <c r="R66" s="63">
        <f>100*(SUM(Taulukko!X75:X77)-SUM(Taulukko!X63:X65))/SUM(Taulukko!X63:X65)</f>
        <v>5.563480741797441</v>
      </c>
      <c r="S66" s="63">
        <f>100*(SUM(Taulukko!Y75:Y77)-SUM(Taulukko!Y63:Y65))/SUM(Taulukko!Y63:Y65)</f>
        <v>5.553674229597012</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7.7081192189105865</v>
      </c>
      <c r="H67" s="63">
        <f>100*(SUM(Taulukko!J76:J78)-SUM(Taulukko!J64:J66))/SUM(Taulukko!J64:J66)</f>
        <v>7.0085470085470085</v>
      </c>
      <c r="I67" s="63">
        <f>100*(SUM(Taulukko!L76:L78)-SUM(Taulukko!L64:L66))/SUM(Taulukko!L64:L66)</f>
        <v>12.387299098392798</v>
      </c>
      <c r="J67" s="63">
        <f>100*(SUM(Taulukko!M76:M78)-SUM(Taulukko!M64:M66))/SUM(Taulukko!M64:M66)</f>
        <v>11.866160745084525</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14.168579862249935</v>
      </c>
      <c r="Q67" s="63">
        <f>100*(SUM(Taulukko!V76:V78)-SUM(Taulukko!V64:V66))/SUM(Taulukko!V64:V66)</f>
        <v>6.110538963268112</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5.532926001357778</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10.750853242320819</v>
      </c>
      <c r="L68" s="63">
        <f>100*(SUM(Taulukko!P77:P79)-SUM(Taulukko!P65:P67))/SUM(Taulukko!P65:P67)</f>
        <v>5.3643724696356205</v>
      </c>
      <c r="M68" s="63">
        <f>100*(SUM(Taulukko!Q77:Q79)-SUM(Taulukko!Q65:Q67))/SUM(Taulukko!Q65:Q67)</f>
        <v>5.394470667565745</v>
      </c>
      <c r="N68" s="63">
        <f>100*(SUM(Taulukko!R77:R79)-SUM(Taulukko!R65:R67))/SUM(Taulukko!R65:R67)</f>
        <v>6.035064059339169</v>
      </c>
      <c r="O68" s="63">
        <f>100*(SUM(Taulukko!T77:T79)-SUM(Taulukko!T65:T67))/SUM(Taulukko!T65:T67)</f>
        <v>8.938723941882486</v>
      </c>
      <c r="P68" s="63">
        <f>100*(SUM(Taulukko!U77:U79)-SUM(Taulukko!U65:U67))/SUM(Taulukko!U65:U67)</f>
        <v>9.494290375203903</v>
      </c>
      <c r="Q68" s="63">
        <f>100*(SUM(Taulukko!V77:V79)-SUM(Taulukko!V65:V67))/SUM(Taulukko!V65:V67)</f>
        <v>5.800068236096876</v>
      </c>
      <c r="R68" s="63">
        <f>100*(SUM(Taulukko!X77:X79)-SUM(Taulukko!X65:X67))/SUM(Taulukko!X65:X67)</f>
        <v>4.967230079337695</v>
      </c>
      <c r="S68" s="63">
        <f>100*(SUM(Taulukko!Y77:Y79)-SUM(Taulukko!Y65:Y67))/SUM(Taulukko!Y65:Y67)</f>
        <v>5.192629815745394</v>
      </c>
      <c r="T68" s="63">
        <f>100*(SUM(Taulukko!Z77:Z79)-SUM(Taulukko!Z65:Z67))/SUM(Taulukko!Z65:Z67)</f>
        <v>5.222371967654968</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5.402684563758397</v>
      </c>
      <c r="N69" s="63">
        <f>100*(SUM(Taulukko!R78:R80)-SUM(Taulukko!R66:R68))/SUM(Taulukko!R66:R68)</f>
        <v>5.935613682092532</v>
      </c>
      <c r="O69" s="63">
        <f>100*(SUM(Taulukko!T78:T80)-SUM(Taulukko!T66:T68))/SUM(Taulukko!T66:T68)</f>
        <v>9.059987631416206</v>
      </c>
      <c r="P69" s="63">
        <f>100*(SUM(Taulukko!U78:U80)-SUM(Taulukko!U66:U68))/SUM(Taulukko!U66:U68)</f>
        <v>10.280689888400419</v>
      </c>
      <c r="Q69" s="63">
        <f>100*(SUM(Taulukko!V78:V80)-SUM(Taulukko!V66:V68))/SUM(Taulukko!V66:V68)</f>
        <v>5.527297388945409</v>
      </c>
      <c r="R69" s="63">
        <f>100*(SUM(Taulukko!X78:X80)-SUM(Taulukko!X66:X68))/SUM(Taulukko!X66:X68)</f>
        <v>6.04180274330503</v>
      </c>
      <c r="S69" s="63">
        <f>100*(SUM(Taulukko!Y78:Y80)-SUM(Taulukko!Y66:Y68))/SUM(Taulukko!Y66:Y68)</f>
        <v>5.697050938337802</v>
      </c>
      <c r="T69" s="63">
        <f>100*(SUM(Taulukko!Z78:Z80)-SUM(Taulukko!Z66:Z68))/SUM(Taulukko!Z66:Z68)</f>
        <v>5.300234820530008</v>
      </c>
      <c r="U69" s="63">
        <f>100*(SUM(Taulukko!AB78:AB80)-SUM(Taulukko!AB66:AB68))/SUM(Taulukko!AB66:AB68)</f>
        <v>5.033238366571711</v>
      </c>
      <c r="V69" s="63">
        <f>100*(SUM(Taulukko!AC78:AC80)-SUM(Taulukko!AC66:AC68))/SUM(Taulukko!AC66:AC68)</f>
        <v>5.192629815745394</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5.203468979319535</v>
      </c>
      <c r="N70" s="63">
        <f>100*(SUM(Taulukko!R79:R81)-SUM(Taulukko!R67:R69))/SUM(Taulukko!R67:R69)</f>
        <v>5.9059059059058825</v>
      </c>
      <c r="O70" s="63">
        <f>100*(SUM(Taulukko!T79:T81)-SUM(Taulukko!T67:T69))/SUM(Taulukko!T67:T69)</f>
        <v>8.82443690219067</v>
      </c>
      <c r="P70" s="63">
        <f>100*(SUM(Taulukko!U79:U81)-SUM(Taulukko!U67:U69))/SUM(Taulukko!U67:U69)</f>
        <v>9.149007736293303</v>
      </c>
      <c r="Q70" s="63">
        <f>100*(SUM(Taulukko!V79:V81)-SUM(Taulukko!V67:V69))/SUM(Taulukko!V67:V69)</f>
        <v>5.392652510953826</v>
      </c>
      <c r="R70" s="63">
        <f>100*(SUM(Taulukko!X79:X81)-SUM(Taulukko!X67:X69))/SUM(Taulukko!X67:X69)</f>
        <v>5.4502369668246375</v>
      </c>
      <c r="S70" s="63">
        <f>100*(SUM(Taulukko!Y79:Y81)-SUM(Taulukko!Y67:Y69))/SUM(Taulukko!Y67:Y69)</f>
        <v>5.331556147950683</v>
      </c>
      <c r="T70" s="63">
        <f>100*(SUM(Taulukko!Z79:Z81)-SUM(Taulukko!Z67:Z69))/SUM(Taulukko!Z67:Z69)</f>
        <v>5.377421509686047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10.433333333333337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8.64032150033488</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5.479907007638658</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9.154460719041278</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6.022501654533398</v>
      </c>
      <c r="O72" s="63">
        <f>100*(SUM(Taulukko!T81:T83)-SUM(Taulukko!T69:T71))/SUM(Taulukko!T69:T71)</f>
        <v>8.347886831994426</v>
      </c>
      <c r="P72" s="63">
        <f>100*(SUM(Taulukko!U81:U83)-SUM(Taulukko!U69:U71))/SUM(Taulukko!U69:U71)</f>
        <v>8.24432576769025</v>
      </c>
      <c r="Q72" s="63">
        <f>100*(SUM(Taulukko!V81:V83)-SUM(Taulukko!V69:V71))/SUM(Taulukko!V69:V71)</f>
        <v>5.26666666666667</v>
      </c>
      <c r="R72" s="63">
        <f>100*(SUM(Taulukko!X81:X83)-SUM(Taulukko!X69:X71))/SUM(Taulukko!X69:X71)</f>
        <v>5.169729056368739</v>
      </c>
      <c r="S72" s="63">
        <f>100*(SUM(Taulukko!Y81:Y83)-SUM(Taulukko!Y69:Y71))/SUM(Taulukko!Y69:Y71)</f>
        <v>5.732273028495716</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8.338826631509562</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4.4093451793353</v>
      </c>
      <c r="H73" s="63">
        <f>100*(SUM(Taulukko!J82:J84)-SUM(Taulukko!J70:J72))/SUM(Taulukko!J70:J72)</f>
        <v>4.890945142101769</v>
      </c>
      <c r="I73" s="63">
        <f>100*(SUM(Taulukko!L82:L84)-SUM(Taulukko!L70:L72))/SUM(Taulukko!L70:L72)</f>
        <v>6.764797995615416</v>
      </c>
      <c r="J73" s="63">
        <f>100*(SUM(Taulukko!M82:M84)-SUM(Taulukko!M70:M72))/SUM(Taulukko!M70:M72)</f>
        <v>7.742998352553542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7.951570680628257</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4.223968565815336</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6.135170603674556</v>
      </c>
      <c r="N74" s="63">
        <f>100*(SUM(Taulukko!R83:R85)-SUM(Taulukko!R71:R73))/SUM(Taulukko!R71:R73)</f>
        <v>6.067563135454248</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3.886348791639463</v>
      </c>
      <c r="H75" s="63">
        <f>100*(SUM(Taulukko!J84:J86)-SUM(Taulukko!J72:J74))/SUM(Taulukko!J72:J74)</f>
        <v>3.7218413320274353</v>
      </c>
      <c r="I75" s="63">
        <f>100*(SUM(Taulukko!L84:L86)-SUM(Taulukko!L72:L74))/SUM(Taulukko!L72:L74)</f>
        <v>4.328869511055757</v>
      </c>
      <c r="J75" s="63">
        <f>100*(SUM(Taulukko!M84:M86)-SUM(Taulukko!M72:M74))/SUM(Taulukko!M72:M74)</f>
        <v>5.344494526722461</v>
      </c>
      <c r="K75" s="63">
        <f>100*(SUM(Taulukko!N84:N86)-SUM(Taulukko!N72:N74))/SUM(Taulukko!N72:N74)</f>
        <v>5.207328833172591</v>
      </c>
      <c r="L75" s="63">
        <f>100*(SUM(Taulukko!P84:P86)-SUM(Taulukko!P72:P74))/SUM(Taulukko!P72:P74)</f>
        <v>5.643265031911304</v>
      </c>
      <c r="M75" s="63">
        <f>100*(SUM(Taulukko!Q84:Q86)-SUM(Taulukko!Q72:Q74))/SUM(Taulukko!Q72:Q74)</f>
        <v>5.834419817470695</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5.863085489682291</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5.737439222042136</v>
      </c>
      <c r="N76" s="34">
        <f>100*(SUM(Taulukko!R85:R87)-SUM(Taulukko!R73:R75))/SUM(Taulukko!R73:R75)</f>
        <v>5.672609400324149</v>
      </c>
      <c r="O76" s="34">
        <f>100*(SUM(Taulukko!T85:T87)-SUM(Taulukko!T73:T75))/SUM(Taulukko!T73:T75)</f>
        <v>4.309165526675795</v>
      </c>
      <c r="P76" s="34">
        <f>100*(SUM(Taulukko!U85:U87)-SUM(Taulukko!U73:U75))/SUM(Taulukko!U73:U75)</f>
        <v>4.628422425032591</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-1.8098159509202385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5.15731430424912</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2.763975155279496</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-3.0705639208739397</v>
      </c>
      <c r="Q78" s="63">
        <f>100*(SUM(Taulukko!V87:V89)-SUM(Taulukko!V75:V77))/SUM(Taulukko!V75:V77)</f>
        <v>3.9909149902660457</v>
      </c>
      <c r="R78" s="63">
        <f>100*(SUM(Taulukko!X87:X89)-SUM(Taulukko!X75:X77))/SUM(Taulukko!X75:X77)</f>
        <v>5.202702702702695</v>
      </c>
      <c r="S78" s="63">
        <f>100*(SUM(Taulukko!Y87:Y89)-SUM(Taulukko!Y75:Y77))/SUM(Taulukko!Y75:Y77)</f>
        <v>5.325633622072513</v>
      </c>
      <c r="T78" s="63">
        <f>100*(SUM(Taulukko!Z87:Z89)-SUM(Taulukko!Z75:Z77))/SUM(Taulukko!Z75:Z77)</f>
        <v>5.621970920840058</v>
      </c>
      <c r="U78" s="63">
        <f>100*(SUM(Taulukko!AB87:AB89)-SUM(Taulukko!AB75:AB77))/SUM(Taulukko!AB75:AB77)</f>
        <v>4.977531973729724</v>
      </c>
      <c r="V78" s="63">
        <f>100*(SUM(Taulukko!AC87:AC89)-SUM(Taulukko!AC75:AC77))/SUM(Taulukko!AC75:AC77)</f>
        <v>5.377389050858428</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2.0043169904409495</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-4.165469692617064</v>
      </c>
      <c r="Q79" s="63">
        <f>100*(SUM(Taulukko!V88:V90)-SUM(Taulukko!V76:V78))/SUM(Taulukko!V76:V78)</f>
        <v>3.9145907473309496</v>
      </c>
      <c r="R79" s="63">
        <f>100*(SUM(Taulukko!X88:X90)-SUM(Taulukko!X76:X78))/SUM(Taulukko!X76:X78)</f>
        <v>4.9551047555703285</v>
      </c>
      <c r="S79" s="63">
        <f>100*(SUM(Taulukko!Y88:Y90)-SUM(Taulukko!Y76:Y78))/SUM(Taulukko!Y76:Y78)</f>
        <v>4.968152866242045</v>
      </c>
      <c r="T79" s="63">
        <f>100*(SUM(Taulukko!Z88:Z90)-SUM(Taulukko!Z76:Z78))/SUM(Taulukko!Z76:Z78)</f>
        <v>5.564490189771635</v>
      </c>
      <c r="U79" s="63">
        <f>100*(SUM(Taulukko!AB88:AB90)-SUM(Taulukko!AB76:AB78))/SUM(Taulukko!AB76:AB78)</f>
        <v>4.503311258278154</v>
      </c>
      <c r="V79" s="63">
        <f>100*(SUM(Taulukko!AC88:AC90)-SUM(Taulukko!AC76:AC78))/SUM(Taulukko!AC76:AC78)</f>
        <v>4.921196526214221</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2.036408515890147</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0.47675804529202115</v>
      </c>
      <c r="Q80" s="63">
        <f>100*(SUM(Taulukko!V89:V91)-SUM(Taulukko!V77:V79))/SUM(Taulukko!V77:V79)</f>
        <v>3.8052241212512135</v>
      </c>
      <c r="R80" s="63">
        <f>100*(SUM(Taulukko!X89:X91)-SUM(Taulukko!X77:X79))/SUM(Taulukko!X77:X79)</f>
        <v>5.915215248110437</v>
      </c>
      <c r="S80" s="63">
        <f>100*(SUM(Taulukko!Y89:Y91)-SUM(Taulukko!Y77:Y79))/SUM(Taulukko!Y77:Y79)</f>
        <v>5.636942675159232</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11.192660550458722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5.001582779360561</v>
      </c>
      <c r="O81" s="63">
        <f>100*(SUM(Taulukko!T90:T92)-SUM(Taulukko!T78:T80))/SUM(Taulukko!T78:T80)</f>
        <v>2.495038276155376</v>
      </c>
      <c r="P81" s="63">
        <f>100*(SUM(Taulukko!U90:U92)-SUM(Taulukko!U78:U80))/SUM(Taulukko!U78:U80)</f>
        <v>2.1465808034345293</v>
      </c>
      <c r="Q81" s="63">
        <f>100*(SUM(Taulukko!V90:V92)-SUM(Taulukko!V78:V80))/SUM(Taulukko!V78:V80)</f>
        <v>3.631105398457587</v>
      </c>
      <c r="R81" s="63">
        <f>100*(SUM(Taulukko!X90:X92)-SUM(Taulukko!X78:X80))/SUM(Taulukko!X78:X80)</f>
        <v>5.728364644287024</v>
      </c>
      <c r="S81" s="63">
        <f>100*(SUM(Taulukko!Y90:Y92)-SUM(Taulukko!Y78:Y80))/SUM(Taulukko!Y78:Y80)</f>
        <v>5.199746353836409</v>
      </c>
      <c r="T81" s="63">
        <f>100*(SUM(Taulukko!Z90:Z92)-SUM(Taulukko!Z78:Z80))/SUM(Taulukko!Z78:Z80)</f>
        <v>5.320165657852835</v>
      </c>
      <c r="U81" s="63">
        <f>100*(SUM(Taulukko!AB90:AB92)-SUM(Taulukko!AB78:AB80))/SUM(Taulukko!AB78:AB80)</f>
        <v>4.581072935503312</v>
      </c>
      <c r="V81" s="63">
        <f>100*(SUM(Taulukko!AC90:AC92)-SUM(Taulukko!AC78:AC80))/SUM(Taulukko!AC78:AC80)</f>
        <v>4.777070063694268</v>
      </c>
      <c r="W81" s="63">
        <f>100*(SUM(Taulukko!AD90:AD92)-SUM(Taulukko!AD78:AD80))/SUM(Taulukko!AD78:AD80)</f>
        <v>4.746734628862706</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3.325871442276954</v>
      </c>
      <c r="R82" s="63">
        <f>100*(SUM(Taulukko!X91:X93)-SUM(Taulukko!X79:X81))/SUM(Taulukko!X79:X81)</f>
        <v>5.674157303370784</v>
      </c>
      <c r="S82" s="63">
        <f>100*(SUM(Taulukko!Y91:Y93)-SUM(Taulukko!Y79:Y81))/SUM(Taulukko!Y79:Y81)</f>
        <v>5.346409364125269</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10.733613950691518</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-1.267733172351357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4.640953276889311</v>
      </c>
      <c r="O83" s="63">
        <f>100*(SUM(Taulukko!T92:T94)-SUM(Taulukko!T80:T82))/SUM(Taulukko!T80:T82)</f>
        <v>1.6579406631762619</v>
      </c>
      <c r="P83" s="63">
        <f>100*(SUM(Taulukko!U92:U94)-SUM(Taulukko!U80:U82))/SUM(Taulukko!U80:U82)</f>
        <v>1.3563501849568365</v>
      </c>
      <c r="Q83" s="63">
        <f>100*(SUM(Taulukko!V92:V94)-SUM(Taulukko!V80:V82))/SUM(Taulukko!V80:V82)</f>
        <v>2.9907731466751617</v>
      </c>
      <c r="R83" s="63">
        <f>100*(SUM(Taulukko!X92:X94)-SUM(Taulukko!X80:X82))/SUM(Taulukko!X80:X82)</f>
        <v>4.703590314500411</v>
      </c>
      <c r="S83" s="63">
        <f>100*(SUM(Taulukko!Y92:Y94)-SUM(Taulukko!Y80:Y82))/SUM(Taulukko!Y80:Y82)</f>
        <v>4.71105527638191</v>
      </c>
      <c r="T83" s="63">
        <f>100*(SUM(Taulukko!Z92:Z94)-SUM(Taulukko!Z80:Z82))/SUM(Taulukko!Z80:Z82)</f>
        <v>5.014191106906331</v>
      </c>
      <c r="U83" s="63">
        <f>100*(SUM(Taulukko!AB92:AB94)-SUM(Taulukko!AB80:AB82))/SUM(Taulukko!AB80:AB82)</f>
        <v>3.9881831610044314</v>
      </c>
      <c r="V83" s="63">
        <f>100*(SUM(Taulukko!AC92:AC94)-SUM(Taulukko!AC80:AC82))/SUM(Taulukko!AC80:AC82)</f>
        <v>4.187657430730464</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0.18298261665142507</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1.1100832562442078</v>
      </c>
      <c r="Q84" s="63">
        <f>100*(SUM(Taulukko!V93:V95)-SUM(Taulukko!V81:V83))/SUM(Taulukko!V81:V83)</f>
        <v>2.6915769474350855</v>
      </c>
      <c r="R84" s="63">
        <f>100*(SUM(Taulukko!X93:X95)-SUM(Taulukko!X81:X83))/SUM(Taulukko!X81:X83)</f>
        <v>4.826769321883314</v>
      </c>
      <c r="S84" s="63">
        <f>100*(SUM(Taulukko!Y93:Y95)-SUM(Taulukko!Y81:Y83))/SUM(Taulukko!Y81:Y83)</f>
        <v>5.014102162331557</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3.3465165804685126</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1.6754576481539043</v>
      </c>
      <c r="Q85" s="63">
        <f>100*(SUM(Taulukko!V94:V96)-SUM(Taulukko!V82:V84))/SUM(Taulukko!V82:V84)</f>
        <v>2.4921135646687627</v>
      </c>
      <c r="R85" s="63">
        <f>100*(SUM(Taulukko!X94:X96)-SUM(Taulukko!X82:X84))/SUM(Taulukko!X82:X84)</f>
        <v>4.100227790432791</v>
      </c>
      <c r="S85" s="63">
        <f>100*(SUM(Taulukko!Y94:Y96)-SUM(Taulukko!Y82:Y84))/SUM(Taulukko!Y82:Y84)</f>
        <v>4.544039838157475</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4.59088069956277</v>
      </c>
      <c r="X85" s="63">
        <f>100*(SUM(Taulukko!AF94:AF96)-SUM(Taulukko!AF82:AF84))/SUM(Taulukko!AF82:AF84)</f>
        <v>10.227608631392243</v>
      </c>
      <c r="Y85" s="63">
        <f>100*(SUM(Taulukko!AG94:AG96)-SUM(Taulukko!AG82:AG84))/SUM(Taulukko!AG82:AG84)</f>
        <v>10.441649605147719</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0.4270896888346657</v>
      </c>
      <c r="K86" s="63">
        <f>100*(SUM(Taulukko!N95:N97)-SUM(Taulukko!N83:N85))/SUM(Taulukko!N83:N85)</f>
        <v>0.42761148442273494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2.3592324630386914</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4.730781201369451</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3.240460327074479</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0.21393643031784496</v>
      </c>
      <c r="K87" s="63">
        <f>100*(SUM(Taulukko!N96:N98)-SUM(Taulukko!N84:N86))/SUM(Taulukko!N84:N86)</f>
        <v>0.5499541704858137</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1.8991282689912898</v>
      </c>
      <c r="Q87" s="63">
        <f>100*(SUM(Taulukko!V96:V98)-SUM(Taulukko!V84:V86))/SUM(Taulukko!V84:V86)</f>
        <v>2.2598870056497136</v>
      </c>
      <c r="R87" s="63">
        <f>100*(SUM(Taulukko!X96:X98)-SUM(Taulukko!X84:X86))/SUM(Taulukko!X84:X86)</f>
        <v>4.678928686673121</v>
      </c>
      <c r="S87" s="63">
        <f>100*(SUM(Taulukko!Y96:Y98)-SUM(Taulukko!Y84:Y86))/SUM(Taulukko!Y84:Y86)</f>
        <v>4.702970297029681</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4.810676598386113</v>
      </c>
      <c r="X87" s="63">
        <f>100*(SUM(Taulukko!AF96:AF98)-SUM(Taulukko!AF84:AF86))/SUM(Taulukko!AF84:AF86)</f>
        <v>9.394387001477108</v>
      </c>
      <c r="Y87" s="63">
        <f>100*(SUM(Taulukko!AG96:AG98)-SUM(Taulukko!AG84:AG86))/SUM(Taulukko!AG84:AG86)</f>
        <v>9.690366972477067</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1.0709914320685434</v>
      </c>
      <c r="K88" s="34">
        <f>100*(SUM(Taulukko!N97:N99)-SUM(Taulukko!N85:N87))/SUM(Taulukko!N85:N87)</f>
        <v>0.6105006105006104</v>
      </c>
      <c r="L88" s="34">
        <f>100*(SUM(Taulukko!P97:P99)-SUM(Taulukko!P85:P87))/SUM(Taulukko!P85:P87)</f>
        <v>3.608409162221543</v>
      </c>
      <c r="M88" s="34">
        <f>100*(SUM(Taulukko!Q97:Q99)-SUM(Taulukko!Q85:Q87))/SUM(Taulukko!Q85:Q87)</f>
        <v>3.8320049049662783</v>
      </c>
      <c r="N88" s="34">
        <f>100*(SUM(Taulukko!R97:R99)-SUM(Taulukko!R85:R87))/SUM(Taulukko!R85:R87)</f>
        <v>3.8650306748466328</v>
      </c>
      <c r="O88" s="34">
        <f>100*(SUM(Taulukko!T97:T99)-SUM(Taulukko!T85:T87))/SUM(Taulukko!T85:T87)</f>
        <v>0.95081967213114</v>
      </c>
      <c r="P88" s="34">
        <f>100*(SUM(Taulukko!U97:U99)-SUM(Taulukko!U85:U87))/SUM(Taulukko!U85:U87)</f>
        <v>1.526479750778809</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0.4895960832313237</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1.9993751952514767</v>
      </c>
      <c r="Q89" s="63">
        <f>100*(SUM(Taulukko!V98:V100)-SUM(Taulukko!V86:V88))/SUM(Taulukko!V86:V88)</f>
        <v>2.1575984990619244</v>
      </c>
      <c r="R89" s="63">
        <f>100*(SUM(Taulukko!X98:X100)-SUM(Taulukko!X86:X88))/SUM(Taulukko!X86:X88)</f>
        <v>4.950176792028279</v>
      </c>
      <c r="S89" s="63">
        <f>100*(SUM(Taulukko!Y98:Y100)-SUM(Taulukko!Y86:Y88))/SUM(Taulukko!Y86:Y88)</f>
        <v>4.763368162261832</v>
      </c>
      <c r="T89" s="63">
        <f>100*(SUM(Taulukko!Z98:Z100)-SUM(Taulukko!Z86:Z88))/SUM(Taulukko!Z86:Z88)</f>
        <v>4.6990171990171845</v>
      </c>
      <c r="U89" s="63">
        <f>100*(SUM(Taulukko!AB98:AB100)-SUM(Taulukko!AB86:AB88))/SUM(Taulukko!AB86:AB88)</f>
        <v>4.83664317745036</v>
      </c>
      <c r="V89" s="63">
        <f>100*(SUM(Taulukko!AC98:AC100)-SUM(Taulukko!AC86:AC88))/SUM(Taulukko!AC86:AC88)</f>
        <v>4.904380012338073</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1.413760603204524</v>
      </c>
      <c r="I90" s="63">
        <f>100*(SUM(Taulukko!L99:L101)-SUM(Taulukko!L87:L89))/SUM(Taulukko!L87:L89)</f>
        <v>1.8097941802696826</v>
      </c>
      <c r="J90" s="63">
        <f>100*(SUM(Taulukko!M99:M101)-SUM(Taulukko!M87:M89))/SUM(Taulukko!M87:M89)</f>
        <v>-0.060441220912659</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-0.8224185196466439</v>
      </c>
      <c r="Q90" s="63">
        <f>100*(SUM(Taulukko!V99:V101)-SUM(Taulukko!V87:V89))/SUM(Taulukko!V87:V89)</f>
        <v>2.1840873634945397</v>
      </c>
      <c r="R90" s="63">
        <f>100*(SUM(Taulukko!X99:X101)-SUM(Taulukko!X87:X89))/SUM(Taulukko!X87:X89)</f>
        <v>4.2068079640334055</v>
      </c>
      <c r="S90" s="63">
        <f>100*(SUM(Taulukko!Y99:Y101)-SUM(Taulukko!Y87:Y89))/SUM(Taulukko!Y87:Y89)</f>
        <v>4.112092598233323</v>
      </c>
      <c r="T90" s="63">
        <f>100*(SUM(Taulukko!Z99:Z101)-SUM(Taulukko!Z87:Z89))/SUM(Taulukko!Z87:Z89)</f>
        <v>4.710920770877937</v>
      </c>
      <c r="U90" s="63">
        <f>100*(SUM(Taulukko!AB99:AB101)-SUM(Taulukko!AB87:AB89))/SUM(Taulukko!AB87:AB89)</f>
        <v>5.334211392821841</v>
      </c>
      <c r="V90" s="63">
        <f>100*(SUM(Taulukko!AC99:AC101)-SUM(Taulukko!AC87:AC89))/SUM(Taulukko!AC87:AC89)</f>
        <v>5.133722717491561</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1.5384615384615312</v>
      </c>
      <c r="I91" s="63">
        <f>100*(SUM(Taulukko!L100:L102)-SUM(Taulukko!L88:L90))/SUM(Taulukko!L88:L90)</f>
        <v>0.7601935038009833</v>
      </c>
      <c r="J91" s="63">
        <f>100*(SUM(Taulukko!M100:M102)-SUM(Taulukko!M88:M90))/SUM(Taulukko!M88:M90)</f>
        <v>0.8162031438935878</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4.045012165450143</v>
      </c>
      <c r="O91" s="63">
        <f>100*(SUM(Taulukko!T100:T102)-SUM(Taulukko!T88:T90))/SUM(Taulukko!T88:T90)</f>
        <v>-1.4356870788163005</v>
      </c>
      <c r="P91" s="63">
        <f>100*(SUM(Taulukko!U100:U102)-SUM(Taulukko!U88:U90))/SUM(Taulukko!U88:U90)</f>
        <v>-1.6786570743405342</v>
      </c>
      <c r="Q91" s="63">
        <f>100*(SUM(Taulukko!V100:V102)-SUM(Taulukko!V88:V90))/SUM(Taulukko!V88:V90)</f>
        <v>2.2727272727272765</v>
      </c>
      <c r="R91" s="63">
        <f>100*(SUM(Taulukko!X100:X102)-SUM(Taulukko!X88:X90))/SUM(Taulukko!X88:X90)</f>
        <v>4.309252217997491</v>
      </c>
      <c r="S91" s="63">
        <f>100*(SUM(Taulukko!Y100:Y102)-SUM(Taulukko!Y88:Y90))/SUM(Taulukko!Y88:Y90)</f>
        <v>4.247572815533981</v>
      </c>
      <c r="T91" s="63">
        <f>100*(SUM(Taulukko!Z100:Z102)-SUM(Taulukko!Z88:Z90))/SUM(Taulukko!Z88:Z90)</f>
        <v>4.753199268738564</v>
      </c>
      <c r="U91" s="63">
        <f>100*(SUM(Taulukko!AB100:AB102)-SUM(Taulukko!AB88:AB90))/SUM(Taulukko!AB88:AB90)</f>
        <v>5.5449936628643846</v>
      </c>
      <c r="V91" s="63">
        <f>100*(SUM(Taulukko!AC100:AC102)-SUM(Taulukko!AC88:AC90))/SUM(Taulukko!AC88:AC90)</f>
        <v>5.456774984671984</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1.725760903671182</v>
      </c>
      <c r="I92" s="63">
        <f>100*(SUM(Taulukko!L101:L103)-SUM(Taulukko!L89:L91))/SUM(Taulukko!L89:L91)</f>
        <v>-0.2891101831031269</v>
      </c>
      <c r="J92" s="63">
        <f>100*(SUM(Taulukko!M101:M103)-SUM(Taulukko!M89:M91))/SUM(Taulukko!M89:M91)</f>
        <v>2.2679165406713033</v>
      </c>
      <c r="K92" s="63">
        <f>100*(SUM(Taulukko!N101:N103)-SUM(Taulukko!N89:N91))/SUM(Taulukko!N89:N91)</f>
        <v>2.1844660194174548</v>
      </c>
      <c r="L92" s="63">
        <f>100*(SUM(Taulukko!P101:P103)-SUM(Taulukko!P89:P91))/SUM(Taulukko!P89:P91)</f>
        <v>3.7924757281553574</v>
      </c>
      <c r="M92" s="63">
        <f>100*(SUM(Taulukko!Q101:Q103)-SUM(Taulukko!Q89:Q91))/SUM(Taulukko!Q89:Q91)</f>
        <v>3.9067231980617914</v>
      </c>
      <c r="N92" s="63">
        <f>100*(SUM(Taulukko!R101:R103)-SUM(Taulukko!R89:R91))/SUM(Taulukko!R89:R91)</f>
        <v>3.937007874015748</v>
      </c>
      <c r="O92" s="63">
        <f>100*(SUM(Taulukko!T101:T103)-SUM(Taulukko!T89:T91))/SUM(Taulukko!T89:T91)</f>
        <v>-1.6129032258064417</v>
      </c>
      <c r="P92" s="63">
        <f>100*(SUM(Taulukko!U101:U103)-SUM(Taulukko!U89:U91))/SUM(Taulukko!U89:U91)</f>
        <v>-2.253855278766301</v>
      </c>
      <c r="Q92" s="63">
        <f>100*(SUM(Taulukko!V101:V103)-SUM(Taulukko!V89:V91))/SUM(Taulukko!V89:V91)</f>
        <v>2.4231127679403577</v>
      </c>
      <c r="R92" s="63">
        <f>100*(SUM(Taulukko!X101:X103)-SUM(Taulukko!X89:X91))/SUM(Taulukko!X89:X91)</f>
        <v>4.281725100837733</v>
      </c>
      <c r="S92" s="63">
        <f>100*(SUM(Taulukko!Y101:Y103)-SUM(Taulukko!Y89:Y91))/SUM(Taulukko!Y89:Y91)</f>
        <v>4.130238167018404</v>
      </c>
      <c r="T92" s="63">
        <f>100*(SUM(Taulukko!Z101:Z103)-SUM(Taulukko!Z89:Z91))/SUM(Taulukko!Z89:Z91)</f>
        <v>4.826958105646623</v>
      </c>
      <c r="U92" s="63">
        <f>100*(SUM(Taulukko!AB101:AB103)-SUM(Taulukko!AB89:AB91))/SUM(Taulukko!AB89:AB91)</f>
        <v>5.391250770178681</v>
      </c>
      <c r="V92" s="63">
        <f>100*(SUM(Taulukko!AC101:AC103)-SUM(Taulukko!AC89:AC91))/SUM(Taulukko!AC89:AC91)</f>
        <v>5.4945054945054945</v>
      </c>
      <c r="W92" s="63">
        <f>100*(SUM(Taulukko!AD101:AD103)-SUM(Taulukko!AD89:AD91))/SUM(Taulukko!AD89:AD91)</f>
        <v>5.4961832061068705</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3.203384708371116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3.6225266362252593</v>
      </c>
      <c r="K93" s="63">
        <f>100*(SUM(Taulukko!N102:N104)-SUM(Taulukko!N90:N92))/SUM(Taulukko!N90:N92)</f>
        <v>2.977818292312353</v>
      </c>
      <c r="L93" s="63">
        <f>100*(SUM(Taulukko!P102:P104)-SUM(Taulukko!P90:P92))/SUM(Taulukko!P90:P92)</f>
        <v>3.882119580617752</v>
      </c>
      <c r="M93" s="63">
        <f>100*(SUM(Taulukko!Q102:Q104)-SUM(Taulukko!Q90:Q92))/SUM(Taulukko!Q90:Q92)</f>
        <v>3.8276069921639686</v>
      </c>
      <c r="N93" s="63">
        <f>100*(SUM(Taulukko!R102:R104)-SUM(Taulukko!R90:R92))/SUM(Taulukko!R90:R92)</f>
        <v>3.828760928549891</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4.792043399638329</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3.3775633293124208</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3.4692635423006624</v>
      </c>
      <c r="K94" s="63">
        <f>100*(SUM(Taulukko!N103:N105)-SUM(Taulukko!N91:N93))/SUM(Taulukko!N91:N93)</f>
        <v>3.651856360316494</v>
      </c>
      <c r="L94" s="63">
        <f>100*(SUM(Taulukko!P103:P105)-SUM(Taulukko!P91:P93))/SUM(Taulukko!P91:P93)</f>
        <v>4.015401540154006</v>
      </c>
      <c r="M94" s="63">
        <f>100*(SUM(Taulukko!Q103:Q105)-SUM(Taulukko!Q91:Q93))/SUM(Taulukko!Q91:Q93)</f>
        <v>3.84384384384383</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2.754565150108318</v>
      </c>
      <c r="R94" s="63">
        <f>100*(SUM(Taulukko!X103:X105)-SUM(Taulukko!X91:X93))/SUM(Taulukko!X91:X93)</f>
        <v>4.997341839447106</v>
      </c>
      <c r="S94" s="63">
        <f>100*(SUM(Taulukko!Y103:Y105)-SUM(Taulukko!Y91:Y93))/SUM(Taulukko!Y91:Y93)</f>
        <v>4.744744744744748</v>
      </c>
      <c r="T94" s="63">
        <f>100*(SUM(Taulukko!Z103:Z105)-SUM(Taulukko!Z91:Z93))/SUM(Taulukko!Z91:Z93)</f>
        <v>4.942736588306201</v>
      </c>
      <c r="U94" s="63">
        <f>100*(SUM(Taulukko!AB103:AB105)-SUM(Taulukko!AB91:AB93))/SUM(Taulukko!AB91:AB93)</f>
        <v>5.355648535564851</v>
      </c>
      <c r="V94" s="63">
        <f>100*(SUM(Taulukko!AC103:AC105)-SUM(Taulukko!AC91:AC93))/SUM(Taulukko!AC91:AC93)</f>
        <v>5.422599212359883</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2.284820031298908</v>
      </c>
      <c r="I95" s="63">
        <f>100*(SUM(Taulukko!L104:L106)-SUM(Taulukko!L92:L94))/SUM(Taulukko!L92:L94)</f>
        <v>3.2990234890472423</v>
      </c>
      <c r="J95" s="63">
        <f>100*(SUM(Taulukko!M104:M106)-SUM(Taulukko!M92:M94))/SUM(Taulukko!M92:M94)</f>
        <v>4.891470498318575</v>
      </c>
      <c r="K95" s="63">
        <f>100*(SUM(Taulukko!N104:N106)-SUM(Taulukko!N92:N94))/SUM(Taulukko!N92:N94)</f>
        <v>4.142552543405412</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1.5815085158150992</v>
      </c>
      <c r="Q95" s="63">
        <f>100*(SUM(Taulukko!V104:V106)-SUM(Taulukko!V92:V94))/SUM(Taulukko!V92:V94)</f>
        <v>2.81124497991965</v>
      </c>
      <c r="R95" s="63">
        <f>100*(SUM(Taulukko!X104:X106)-SUM(Taulukko!X92:X94))/SUM(Taulukko!X92:X94)</f>
        <v>4.678362573099421</v>
      </c>
      <c r="S95" s="63">
        <f>100*(SUM(Taulukko!Y104:Y106)-SUM(Taulukko!Y92:Y94))/SUM(Taulukko!Y92:Y94)</f>
        <v>4.859028194361142</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5.61255280627641</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2.375742419506103</v>
      </c>
      <c r="I96" s="63">
        <f>100*(SUM(Taulukko!L105:L107)-SUM(Taulukko!L93:L95))/SUM(Taulukko!L93:L95)</f>
        <v>4.433775769556603</v>
      </c>
      <c r="J96" s="63">
        <f>100*(SUM(Taulukko!M105:M107)-SUM(Taulukko!M93:M95))/SUM(Taulukko!M93:M95)</f>
        <v>4.048706240487048</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2.2262885025922574</v>
      </c>
      <c r="Q96" s="63">
        <f>100*(SUM(Taulukko!V105:V107)-SUM(Taulukko!V93:V95))/SUM(Taulukko!V93:V95)</f>
        <v>2.806043786617319</v>
      </c>
      <c r="R96" s="63">
        <f>100*(SUM(Taulukko!X105:X107)-SUM(Taulukko!X93:X95))/SUM(Taulukko!X93:X95)</f>
        <v>4.237288135593221</v>
      </c>
      <c r="S96" s="63">
        <f>100*(SUM(Taulukko!Y105:Y107)-SUM(Taulukko!Y93:Y95))/SUM(Taulukko!Y93:Y95)</f>
        <v>4.6254849298716625</v>
      </c>
      <c r="T96" s="63">
        <f>100*(SUM(Taulukko!Z105:Z107)-SUM(Taulukko!Z93:Z95))/SUM(Taulukko!Z93:Z95)</f>
        <v>4.905773257553089</v>
      </c>
      <c r="U96" s="63">
        <f>100*(SUM(Taulukko!AB105:AB107)-SUM(Taulukko!AB93:AB95))/SUM(Taulukko!AB93:AB95)</f>
        <v>5.522027761013884</v>
      </c>
      <c r="V96" s="63">
        <f>100*(SUM(Taulukko!AC105:AC107)-SUM(Taulukko!AC93:AC95))/SUM(Taulukko!AC93:AC95)</f>
        <v>5.522208883553432</v>
      </c>
      <c r="W96" s="63">
        <f>100*(SUM(Taulukko!AD105:AD107)-SUM(Taulukko!AD93:AD95))/SUM(Taulukko!AD93:AD95)</f>
        <v>5.58390873611527</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3.9133052378085664</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5.570776255707749</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1.8919743667988804</v>
      </c>
      <c r="Q97" s="63">
        <f>100*(SUM(Taulukko!V106:V108)-SUM(Taulukko!V94:V96))/SUM(Taulukko!V94:V96)</f>
        <v>2.7393044013542562</v>
      </c>
      <c r="R97" s="63">
        <f>100*(SUM(Taulukko!X106:X108)-SUM(Taulukko!X94:X96))/SUM(Taulukko!X94:X96)</f>
        <v>4.37636761487965</v>
      </c>
      <c r="S97" s="63">
        <f>100*(SUM(Taulukko!Y106:Y108)-SUM(Taulukko!Y94:Y96))/SUM(Taulukko!Y94:Y96)</f>
        <v>4.644239356951481</v>
      </c>
      <c r="T97" s="63">
        <f>100*(SUM(Taulukko!Z106:Z108)-SUM(Taulukko!Z94:Z96))/SUM(Taulukko!Z94:Z96)</f>
        <v>4.88676996424314</v>
      </c>
      <c r="U97" s="63">
        <f>100*(SUM(Taulukko!AB106:AB108)-SUM(Taulukko!AB94:AB96))/SUM(Taulukko!AB94:AB96)</f>
        <v>5.543511923196047</v>
      </c>
      <c r="V97" s="63">
        <f>100*(SUM(Taulukko!AC106:AC108)-SUM(Taulukko!AC94:AC96))/SUM(Taulukko!AC94:AC96)</f>
        <v>5.4279749478079475</v>
      </c>
      <c r="W97" s="63">
        <f>100*(SUM(Taulukko!AD106:AD108)-SUM(Taulukko!AD94:AD96))/SUM(Taulukko!AD94:AD96)</f>
        <v>5.494177366378034</v>
      </c>
      <c r="X97" s="63">
        <f>100*(SUM(Taulukko!AF106:AF108)-SUM(Taulukko!AF94:AF96))/SUM(Taulukko!AF94:AF96)</f>
        <v>8.769106999195493</v>
      </c>
      <c r="Y97" s="63">
        <f>100*(SUM(Taulukko!AG106:AG108)-SUM(Taulukko!AG94:AG96))/SUM(Taulukko!AG94:AG96)</f>
        <v>8.871822033898304</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4.647630619684068</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1.7993290637389554</v>
      </c>
      <c r="Q98" s="63">
        <f>100*(SUM(Taulukko!V107:V109)-SUM(Taulukko!V95:V97))/SUM(Taulukko!V95:V97)</f>
        <v>2.7043638598647854</v>
      </c>
      <c r="R98" s="63">
        <f>100*(SUM(Taulukko!X107:X109)-SUM(Taulukko!X95:X97))/SUM(Taulukko!X95:X97)</f>
        <v>4.7949526813880095</v>
      </c>
      <c r="S98" s="63">
        <f>100*(SUM(Taulukko!Y107:Y109)-SUM(Taulukko!Y95:Y97))/SUM(Taulukko!Y95:Y97)</f>
        <v>4.777448071216624</v>
      </c>
      <c r="T98" s="63">
        <f>100*(SUM(Taulukko!Z107:Z109)-SUM(Taulukko!Z95:Z97))/SUM(Taulukko!Z95:Z97)</f>
        <v>4.897595725734639</v>
      </c>
      <c r="U98" s="63">
        <f>100*(SUM(Taulukko!AB107:AB109)-SUM(Taulukko!AB95:AB97))/SUM(Taulukko!AB95:AB97)</f>
        <v>5.149954559224477</v>
      </c>
      <c r="V98" s="63">
        <f>100*(SUM(Taulukko!AC107:AC109)-SUM(Taulukko!AC95:AC97))/SUM(Taulukko!AC95:AC97)</f>
        <v>5.252225519287831</v>
      </c>
      <c r="W98" s="63">
        <f>100*(SUM(Taulukko!AD107:AD109)-SUM(Taulukko!AD95:AD97))/SUM(Taulukko!AD95:AD97)</f>
        <v>5.4680534918276305</v>
      </c>
      <c r="X98" s="63">
        <f>100*(SUM(Taulukko!AF107:AF109)-SUM(Taulukko!AF95:AF97))/SUM(Taulukko!AF95:AF97)</f>
        <v>8.781711736827432</v>
      </c>
      <c r="Y98" s="63">
        <f>100*(SUM(Taulukko!AG107:AG109)-SUM(Taulukko!AG95:AG97))/SUM(Taulukko!AG95:AG97)</f>
        <v>8.870755461963673</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6.0689234522720445</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1.7720745493431138</v>
      </c>
      <c r="Q99" s="63">
        <f>100*(SUM(Taulukko!V108:V110)-SUM(Taulukko!V96:V98))/SUM(Taulukko!V96:V98)</f>
        <v>2.701043585021489</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5.627962085308057</v>
      </c>
      <c r="W99" s="63">
        <f>100*(SUM(Taulukko!AD108:AD110)-SUM(Taulukko!AD96:AD98))/SUM(Taulukko!AD96:AD98)</f>
        <v>5.507847201658266</v>
      </c>
      <c r="X99" s="63">
        <f>100*(SUM(Taulukko!AF108:AF110)-SUM(Taulukko!AF96:AF98))/SUM(Taulukko!AF96:AF98)</f>
        <v>8.452605995139079</v>
      </c>
      <c r="Y99" s="63">
        <f>100*(SUM(Taulukko!AG108:AG110)-SUM(Taulukko!AG96:AG98))/SUM(Taulukko!AG96:AG98)</f>
        <v>8.729743857814944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5.933999394489847</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2.9150046026388465</v>
      </c>
      <c r="Q100" s="34">
        <f>100*(SUM(Taulukko!V109:V111)-SUM(Taulukko!V97:V99))/SUM(Taulukko!V97:V99)</f>
        <v>2.6977314530962455</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5.40141676505315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7.399512789281368</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2.756508422664625</v>
      </c>
      <c r="Q101" s="63">
        <f>100*(SUM(Taulukko!V110:V112)-SUM(Taulukko!V98:V100))/SUM(Taulukko!V98:V100)</f>
        <v>2.693602693602679</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6.53159963713336</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4.115479115479109</v>
      </c>
      <c r="Q102" s="63">
        <f>100*(SUM(Taulukko!V111:V113)-SUM(Taulukko!V99:V101))/SUM(Taulukko!V99:V101)</f>
        <v>2.5343511450381713</v>
      </c>
      <c r="R102" s="63">
        <f>100*(SUM(Taulukko!X111:X113)-SUM(Taulukko!X99:X101))/SUM(Taulukko!X99:X101)</f>
        <v>5.485362095531591</v>
      </c>
      <c r="S102" s="63">
        <f>100*(SUM(Taulukko!Y111:Y113)-SUM(Taulukko!Y99:Y101))/SUM(Taulukko!Y99:Y101)</f>
        <v>5.471035693387942</v>
      </c>
      <c r="T102" s="63">
        <f>100*(SUM(Taulukko!Z111:Z113)-SUM(Taulukko!Z99:Z101))/SUM(Taulukko!Z99:Z101)</f>
        <v>4.966403739409891</v>
      </c>
      <c r="U102" s="63">
        <f>100*(SUM(Taulukko!AB111:AB113)-SUM(Taulukko!AB99:AB101))/SUM(Taulukko!AB99:AB101)</f>
        <v>5.75179743669898</v>
      </c>
      <c r="V102" s="63">
        <f>100*(SUM(Taulukko!AC111:AC113)-SUM(Taulukko!AC99:AC101))/SUM(Taulukko!AC99:AC101)</f>
        <v>5.614035087719295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5.757121439280357</v>
      </c>
      <c r="K103" s="63">
        <f>100*(SUM(Taulukko!N112:N114)-SUM(Taulukko!N100:N102))/SUM(Taulukko!N100:N102)</f>
        <v>5.6236912952437965</v>
      </c>
      <c r="L103" s="63">
        <f>100*(SUM(Taulukko!P112:P114)-SUM(Taulukko!P100:P102))/SUM(Taulukko!P100:P102)</f>
        <v>5.497146290177234</v>
      </c>
      <c r="M103" s="63">
        <f>100*(SUM(Taulukko!Q112:Q114)-SUM(Taulukko!Q100:Q102))/SUM(Taulukko!Q100:Q102)</f>
        <v>5.410938871014899</v>
      </c>
      <c r="N103" s="63">
        <f>100*(SUM(Taulukko!R112:R114)-SUM(Taulukko!R100:R102))/SUM(Taulukko!R100:R102)</f>
        <v>4.443145279158137</v>
      </c>
      <c r="O103" s="63">
        <f>100*(SUM(Taulukko!T112:T114)-SUM(Taulukko!T100:T102))/SUM(Taulukko!T100:T102)</f>
        <v>3.2401902497027284</v>
      </c>
      <c r="P103" s="63">
        <f>100*(SUM(Taulukko!U112:U114)-SUM(Taulukko!U100:U102))/SUM(Taulukko!U100:U102)</f>
        <v>2.530487804878035</v>
      </c>
      <c r="Q103" s="63">
        <f>100*(SUM(Taulukko!V112:V114)-SUM(Taulukko!V100:V102))/SUM(Taulukko!V100:V102)</f>
        <v>2.2831050228310503</v>
      </c>
      <c r="R103" s="63">
        <f>100*(SUM(Taulukko!X112:X114)-SUM(Taulukko!X100:X102))/SUM(Taulukko!X100:X102)</f>
        <v>5.164034021871203</v>
      </c>
      <c r="S103" s="63">
        <f>100*(SUM(Taulukko!Y112:Y114)-SUM(Taulukko!Y100:Y102))/SUM(Taulukko!Y100:Y102)</f>
        <v>5.09313154831199</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3.8394919168591257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4.482453553524031</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4.583086930810172</v>
      </c>
      <c r="K104" s="63">
        <f>100*(SUM(Taulukko!N113:N115)-SUM(Taulukko!N101:N103))/SUM(Taulukko!N101:N103)</f>
        <v>5.136579572446577</v>
      </c>
      <c r="L104" s="63">
        <f>100*(SUM(Taulukko!P113:P115)-SUM(Taulukko!P101:P103))/SUM(Taulukko!P101:P103)</f>
        <v>5.875475007307811</v>
      </c>
      <c r="M104" s="63">
        <f>100*(SUM(Taulukko!Q113:Q115)-SUM(Taulukko!Q101:Q103))/SUM(Taulukko!Q101:Q103)</f>
        <v>5.770912270475066</v>
      </c>
      <c r="N104" s="63">
        <f>100*(SUM(Taulukko!R113:R115)-SUM(Taulukko!R101:R103))/SUM(Taulukko!R101:R103)</f>
        <v>4.487179487179497</v>
      </c>
      <c r="O104" s="63">
        <f>100*(SUM(Taulukko!T113:T115)-SUM(Taulukko!T101:T103))/SUM(Taulukko!T101:T103)</f>
        <v>2.283372365339565</v>
      </c>
      <c r="P104" s="63">
        <f>100*(SUM(Taulukko!U113:U115)-SUM(Taulukko!U101:U103))/SUM(Taulukko!U101:U103)</f>
        <v>2.5182038834951315</v>
      </c>
      <c r="Q104" s="63">
        <f>100*(SUM(Taulukko!V113:V115)-SUM(Taulukko!V101:V103))/SUM(Taulukko!V101:V103)</f>
        <v>1.8804974218986925</v>
      </c>
      <c r="R104" s="63">
        <f>100*(SUM(Taulukko!X113:X115)-SUM(Taulukko!X101:X103))/SUM(Taulukko!X101:X103)</f>
        <v>4.671228800952077</v>
      </c>
      <c r="S104" s="63">
        <f>100*(SUM(Taulukko!Y113:Y115)-SUM(Taulukko!Y101:Y103))/SUM(Taulukko!Y101:Y103)</f>
        <v>4.921829762594077</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5.555555555555552</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3.818547229399946</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4.011713030746702</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4.112808460634548</v>
      </c>
      <c r="K105" s="63">
        <f>100*(SUM(Taulukko!N114:N116)-SUM(Taulukko!N102:N104))/SUM(Taulukko!N102:N104)</f>
        <v>4.839185600472126</v>
      </c>
      <c r="L105" s="63">
        <f>100*(SUM(Taulukko!P114:P116)-SUM(Taulukko!P102:P104))/SUM(Taulukko!P102:P104)</f>
        <v>5.26459356246589</v>
      </c>
      <c r="M105" s="63">
        <f>100*(SUM(Taulukko!Q114:Q116)-SUM(Taulukko!Q102:Q104))/SUM(Taulukko!Q102:Q104)</f>
        <v>5.253991291727147</v>
      </c>
      <c r="N105" s="63">
        <f>100*(SUM(Taulukko!R114:R116)-SUM(Taulukko!R102:R104))/SUM(Taulukko!R102:R104)</f>
        <v>4.587688734030201</v>
      </c>
      <c r="O105" s="63">
        <f>100*(SUM(Taulukko!T114:T116)-SUM(Taulukko!T102:T104))/SUM(Taulukko!T102:T104)</f>
        <v>0.8532892925956573</v>
      </c>
      <c r="P105" s="63">
        <f>100*(SUM(Taulukko!U114:U116)-SUM(Taulukko!U102:U104))/SUM(Taulukko!U102:U104)</f>
        <v>0.9328919650917915</v>
      </c>
      <c r="Q105" s="63">
        <f>100*(SUM(Taulukko!V114:V116)-SUM(Taulukko!V102:V104))/SUM(Taulukko!V102:V104)</f>
        <v>1.48080991236024</v>
      </c>
      <c r="R105" s="63">
        <f>100*(SUM(Taulukko!X114:X116)-SUM(Taulukko!X102:X104))/SUM(Taulukko!X102:X104)</f>
        <v>4.423555432679</v>
      </c>
      <c r="S105" s="63">
        <f>100*(SUM(Taulukko!Y114:Y116)-SUM(Taulukko!Y102:Y104))/SUM(Taulukko!Y102:Y104)</f>
        <v>4.371584699453549</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8.558558558558557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3.538812785388121</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3.96732788798132</v>
      </c>
      <c r="E106" s="63">
        <f>100*(SUM(Taulukko!F115:F117)-SUM(Taulukko!F103:F105))/SUM(Taulukko!F103:F105)</f>
        <v>4.061952074810045</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5.352941176470601</v>
      </c>
      <c r="K106" s="63">
        <f>100*(SUM(Taulukko!N115:N117)-SUM(Taulukko!N103:N105))/SUM(Taulukko!N103:N105)</f>
        <v>4.7269524368761076</v>
      </c>
      <c r="L106" s="63">
        <f>100*(SUM(Taulukko!P115:P117)-SUM(Taulukko!P103:P105))/SUM(Taulukko!P103:P105)</f>
        <v>5.393971443680601</v>
      </c>
      <c r="M106" s="63">
        <f>100*(SUM(Taulukko!Q115:Q117)-SUM(Taulukko!Q103:Q105))/SUM(Taulukko!Q103:Q105)</f>
        <v>5.378831694621176</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0.3598200899550191</v>
      </c>
      <c r="Q106" s="63">
        <f>100*(SUM(Taulukko!V115:V117)-SUM(Taulukko!V103:V105))/SUM(Taulukko!V103:V105)</f>
        <v>1.0843373493975972</v>
      </c>
      <c r="R106" s="63">
        <f>100*(SUM(Taulukko!X115:X117)-SUM(Taulukko!X103:X105))/SUM(Taulukko!X103:X105)</f>
        <v>4.202531645569612</v>
      </c>
      <c r="S106" s="63">
        <f>100*(SUM(Taulukko!Y115:Y117)-SUM(Taulukko!Y103:Y105))/SUM(Taulukko!Y103:Y105)</f>
        <v>4.185779816513752</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5.258620689655159</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8.228004956629489</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4.05011655011656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4.080443019527834</v>
      </c>
      <c r="K107" s="63">
        <f>100*(SUM(Taulukko!N116:N118)-SUM(Taulukko!N104:N106))/SUM(Taulukko!N104:N106)</f>
        <v>4.79672418835918</v>
      </c>
      <c r="L107" s="63">
        <f>100*(SUM(Taulukko!P116:P118)-SUM(Taulukko!P104:P106))/SUM(Taulukko!P104:P106)</f>
        <v>5.559989358872034</v>
      </c>
      <c r="M107" s="63">
        <f>100*(SUM(Taulukko!Q116:Q118)-SUM(Taulukko!Q104:Q106))/SUM(Taulukko!Q104:Q106)</f>
        <v>5.420991926182258</v>
      </c>
      <c r="N107" s="63">
        <f>100*(SUM(Taulukko!R116:R118)-SUM(Taulukko!R104:R106))/SUM(Taulukko!R104:R106)</f>
        <v>5.0173010380622936</v>
      </c>
      <c r="O107" s="63">
        <f>100*(SUM(Taulukko!T116:T118)-SUM(Taulukko!T104:T106))/SUM(Taulukko!T104:T106)</f>
        <v>0.08510638297871051</v>
      </c>
      <c r="P107" s="63">
        <f>100*(SUM(Taulukko!U116:U118)-SUM(Taulukko!U104:U106))/SUM(Taulukko!U104:U106)</f>
        <v>0.08982035928144053</v>
      </c>
      <c r="Q107" s="63">
        <f>100*(SUM(Taulukko!V116:V118)-SUM(Taulukko!V104:V106))/SUM(Taulukko!V104:V106)</f>
        <v>0.8713942307692412</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5.228571428571432</v>
      </c>
      <c r="X107" s="63">
        <f>100*(SUM(Taulukko!AF116:AF118)-SUM(Taulukko!AF104:AF106))/SUM(Taulukko!AF104:AF106)</f>
        <v>8.511586452762922</v>
      </c>
      <c r="Y107" s="63">
        <f>100*(SUM(Taulukko!AG116:AG118)-SUM(Taulukko!AG104:AG106))/SUM(Taulukko!AG104:AG106)</f>
        <v>8.146689638198382</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4.097646033129894</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5.412521942656542</v>
      </c>
      <c r="K108" s="63">
        <f>100*(SUM(Taulukko!N117:N119)-SUM(Taulukko!N105:N107))/SUM(Taulukko!N105:N107)</f>
        <v>4.92280803961549</v>
      </c>
      <c r="L108" s="63">
        <f>100*(SUM(Taulukko!P117:P119)-SUM(Taulukko!P105:P107))/SUM(Taulukko!P105:P107)</f>
        <v>5.7829945605496675</v>
      </c>
      <c r="M108" s="63">
        <f>100*(SUM(Taulukko!Q117:Q119)-SUM(Taulukko!Q105:Q107))/SUM(Taulukko!Q105:Q107)</f>
        <v>5.630565929330642</v>
      </c>
      <c r="N108" s="63">
        <f>100*(SUM(Taulukko!R117:R119)-SUM(Taulukko!R105:R107))/SUM(Taulukko!R105:R107)</f>
        <v>5.199655271473704</v>
      </c>
      <c r="O108" s="63">
        <f>100*(SUM(Taulukko!T117:T119)-SUM(Taulukko!T105:T107))/SUM(Taulukko!T105:T107)</f>
        <v>-1.3780144065142428</v>
      </c>
      <c r="P108" s="63">
        <f>100*(SUM(Taulukko!U117:U119)-SUM(Taulukko!U105:U107))/SUM(Taulukko!U105:U107)</f>
        <v>-0.38782816229117284</v>
      </c>
      <c r="Q108" s="63">
        <f>100*(SUM(Taulukko!V117:V119)-SUM(Taulukko!V105:V107))/SUM(Taulukko!V105:V107)</f>
        <v>0.7498500299940013</v>
      </c>
      <c r="R108" s="63">
        <f>100*(SUM(Taulukko!X117:X119)-SUM(Taulukko!X105:X107))/SUM(Taulukko!X105:X107)</f>
        <v>4.0650406504065195</v>
      </c>
      <c r="S108" s="63">
        <f>100*(SUM(Taulukko!Y117:Y119)-SUM(Taulukko!Y105:Y107))/SUM(Taulukko!Y105:Y107)</f>
        <v>4.306902452937828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5.231731589422814</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4.084588644264184</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4.382929642445227</v>
      </c>
      <c r="K109" s="63">
        <f>100*(SUM(Taulukko!N118:N120)-SUM(Taulukko!N106:N108))/SUM(Taulukko!N106:N108)</f>
        <v>5.134899912967778</v>
      </c>
      <c r="L109" s="63">
        <f>100*(SUM(Taulukko!P118:P120)-SUM(Taulukko!P106:P108))/SUM(Taulukko!P106:P108)</f>
        <v>5.56713307532005</v>
      </c>
      <c r="M109" s="63">
        <f>100*(SUM(Taulukko!Q118:Q120)-SUM(Taulukko!Q106:Q108))/SUM(Taulukko!Q106:Q108)</f>
        <v>5.522174535050058</v>
      </c>
      <c r="N109" s="63">
        <f>100*(SUM(Taulukko!R118:R120)-SUM(Taulukko!R106:R108))/SUM(Taulukko!R106:R108)</f>
        <v>5.323411562678885</v>
      </c>
      <c r="O109" s="63">
        <f>100*(SUM(Taulukko!T118:T120)-SUM(Taulukko!T106:T108))/SUM(Taulukko!T106:T108)</f>
        <v>0.032701111837791334</v>
      </c>
      <c r="P109" s="63">
        <f>100*(SUM(Taulukko!U118:U120)-SUM(Taulukko!U106:U108))/SUM(Taulukko!U106:U108)</f>
        <v>0.7487271638215035</v>
      </c>
      <c r="Q109" s="63">
        <f>100*(SUM(Taulukko!V118:V120)-SUM(Taulukko!V106:V108))/SUM(Taulukko!V106:V108)</f>
        <v>0.8088675853804811</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5.236343051231248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4.279930595720073</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5.950653120464441</v>
      </c>
      <c r="K110" s="63">
        <f>100*(SUM(Taulukko!N119:N121)-SUM(Taulukko!N107:N109))/SUM(Taulukko!N107:N109)</f>
        <v>5.314846909300958</v>
      </c>
      <c r="L110" s="63">
        <f>100*(SUM(Taulukko!P119:P121)-SUM(Taulukko!P107:P109))/SUM(Taulukko!P107:P109)</f>
        <v>5.57406846410178</v>
      </c>
      <c r="M110" s="63">
        <f>100*(SUM(Taulukko!Q119:Q121)-SUM(Taulukko!Q107:Q109))/SUM(Taulukko!Q107:Q109)</f>
        <v>5.5872291904218825</v>
      </c>
      <c r="N110" s="63">
        <f>100*(SUM(Taulukko!R119:R121)-SUM(Taulukko!R107:R109))/SUM(Taulukko!R107:R109)</f>
        <v>5.389221556886238</v>
      </c>
      <c r="O110" s="63">
        <f>100*(SUM(Taulukko!T119:T121)-SUM(Taulukko!T107:T109))/SUM(Taulukko!T107:T109)</f>
        <v>0.6213211249182398</v>
      </c>
      <c r="P110" s="63">
        <f>100*(SUM(Taulukko!U119:U121)-SUM(Taulukko!U107:U109))/SUM(Taulukko!U107:U109)</f>
        <v>0.9286998202516374</v>
      </c>
      <c r="Q110" s="63">
        <f>100*(SUM(Taulukko!V119:V121)-SUM(Taulukko!V107:V109))/SUM(Taulukko!V107:V109)</f>
        <v>0.867743865948544</v>
      </c>
      <c r="R110" s="63">
        <f>100*(SUM(Taulukko!X119:X121)-SUM(Taulukko!X107:X109))/SUM(Taulukko!X107:X109)</f>
        <v>4.665863937387116</v>
      </c>
      <c r="S110" s="63">
        <f>100*(SUM(Taulukko!Y119:Y121)-SUM(Taulukko!Y107:Y109))/SUM(Taulukko!Y107:Y109)</f>
        <v>4.418011894647399</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5.159289540456728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4.355350447072387</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5.89419206440483</v>
      </c>
      <c r="K111" s="63">
        <f>100*(SUM(Taulukko!N120:N122)-SUM(Taulukko!N108:N110))/SUM(Taulukko!N108:N110)</f>
        <v>5.288876113825822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1.3209246472530702</v>
      </c>
      <c r="Q111" s="63">
        <f>100*(SUM(Taulukko!V120:V122)-SUM(Taulukko!V108:V110))/SUM(Taulukko!V108:V110)</f>
        <v>0.9862522414823534</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4.935501962983741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4.3403276803679285</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4.944269791368966</v>
      </c>
      <c r="K112" s="34">
        <f>100*(SUM(Taulukko!N121:N123)-SUM(Taulukko!N109:N111))/SUM(Taulukko!N109:N111)</f>
        <v>5.1201372997711605</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1.4907573047107932</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5.768692243069174</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8.267810340719558</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4.508080521689831</v>
      </c>
      <c r="K113" s="63">
        <f>100*(SUM(Taulukko!N122:N124)-SUM(Taulukko!N110:N112))/SUM(Taulukko!N110:N112)</f>
        <v>4.955853033323833</v>
      </c>
      <c r="L113" s="63">
        <f>100*(SUM(Taulukko!P122:P124)-SUM(Taulukko!P110:P112))/SUM(Taulukko!P110:P112)</f>
        <v>5.337564916330063</v>
      </c>
      <c r="M113" s="63">
        <f>100*(SUM(Taulukko!Q122:Q124)-SUM(Taulukko!Q110:Q112))/SUM(Taulukko!Q110:Q112)</f>
        <v>5.613540197461207</v>
      </c>
      <c r="N113" s="63">
        <f>100*(SUM(Taulukko!R122:R124)-SUM(Taulukko!R110:R112))/SUM(Taulukko!R110:R112)</f>
        <v>5.6683587140439835</v>
      </c>
      <c r="O113" s="63">
        <f>100*(SUM(Taulukko!T122:T124)-SUM(Taulukko!T110:T112))/SUM(Taulukko!T110:T112)</f>
        <v>1.3584439641864878</v>
      </c>
      <c r="P113" s="63">
        <f>100*(SUM(Taulukko!U122:U124)-SUM(Taulukko!U110:U112))/SUM(Taulukko!U110:U112)</f>
        <v>1.3412816691505216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8.057655954631386</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5.0823395797842235</v>
      </c>
      <c r="L114" s="63">
        <f>100*(SUM(Taulukko!P123:P125)-SUM(Taulukko!P111:P113))/SUM(Taulukko!P111:P113)</f>
        <v>5.049047893825735</v>
      </c>
      <c r="M114" s="63">
        <f>100*(SUM(Taulukko!Q123:Q125)-SUM(Taulukko!Q111:Q113))/SUM(Taulukko!Q111:Q113)</f>
        <v>5.248464544946961</v>
      </c>
      <c r="N114" s="63">
        <f>100*(SUM(Taulukko!R123:R125)-SUM(Taulukko!R111:R113))/SUM(Taulukko!R111:R113)</f>
        <v>5.983146067415733</v>
      </c>
      <c r="O114" s="63">
        <f>100*(SUM(Taulukko!T123:T125)-SUM(Taulukko!T111:T113))/SUM(Taulukko!T111:T113)</f>
        <v>-0.17477424992718402</v>
      </c>
      <c r="P114" s="63">
        <f>100*(SUM(Taulukko!U123:U125)-SUM(Taulukko!U111:U113))/SUM(Taulukko!U111:U113)</f>
        <v>0.2359882005899571</v>
      </c>
      <c r="Q114" s="63">
        <f>100*(SUM(Taulukko!V123:V125)-SUM(Taulukko!V111:V113))/SUM(Taulukko!V111:V113)</f>
        <v>1.2209648600357255</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8.016877637130813</v>
      </c>
      <c r="AA114" s="63">
        <f>100*(SUM(Taulukko!AJ123:AJ125)-SUM(Taulukko!AJ111:AJ113))/SUM(Taulukko!AJ111:AJ113)</f>
        <v>4.571927781013409</v>
      </c>
      <c r="AB114" s="63">
        <f>100*(SUM(Taulukko!AK123:AK125)-SUM(Taulukko!AK111:AK113))/SUM(Taulukko!AK111:AK113)</f>
        <v>4.707520891364896</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5.494194279241001</v>
      </c>
      <c r="L115" s="63">
        <f>100*(SUM(Taulukko!P124:P126)-SUM(Taulukko!P112:P114))/SUM(Taulukko!P112:P114)</f>
        <v>5.66628701594534</v>
      </c>
      <c r="M115" s="63">
        <f>100*(SUM(Taulukko!Q124:Q126)-SUM(Taulukko!Q112:Q114))/SUM(Taulukko!Q112:Q114)</f>
        <v>5.604883462819103</v>
      </c>
      <c r="N115" s="63">
        <f>100*(SUM(Taulukko!R124:R126)-SUM(Taulukko!R112:R114))/SUM(Taulukko!R112:R114)</f>
        <v>6.409179960817234</v>
      </c>
      <c r="O115" s="63">
        <f>100*(SUM(Taulukko!T124:T126)-SUM(Taulukko!T112:T114))/SUM(Taulukko!T112:T114)</f>
        <v>2.217103368845392</v>
      </c>
      <c r="P115" s="63">
        <f>100*(SUM(Taulukko!U124:U126)-SUM(Taulukko!U112:U114))/SUM(Taulukko!U112:U114)</f>
        <v>0.6244424620874288</v>
      </c>
      <c r="Q115" s="63">
        <f>100*(SUM(Taulukko!V124:V126)-SUM(Taulukko!V112:V114))/SUM(Taulukko!V112:V114)</f>
        <v>1.3988095238095373</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5.179063360881546</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4.685294947784354</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0.7398638650488311</v>
      </c>
      <c r="Q116" s="63">
        <f>100*(SUM(Taulukko!V125:V127)-SUM(Taulukko!V113:V115))/SUM(Taulukko!V113:V115)</f>
        <v>1.7267043763024745</v>
      </c>
      <c r="R116" s="63">
        <f>100*(SUM(Taulukko!X125:X127)-SUM(Taulukko!X113:X115))/SUM(Taulukko!X113:X115)</f>
        <v>3.6668561682774405</v>
      </c>
      <c r="S116" s="63">
        <f>100*(SUM(Taulukko!Y125:Y127)-SUM(Taulukko!Y113:Y115))/SUM(Taulukko!Y113:Y115)</f>
        <v>4.13907284768212</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5.345394736842105</v>
      </c>
      <c r="W116" s="63">
        <f>100*(SUM(Taulukko!AD125:AD127)-SUM(Taulukko!AD113:AD115))/SUM(Taulukko!AD113:AD115)</f>
        <v>5.2689352360044035</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4.307432432432436</v>
      </c>
      <c r="E117" s="63">
        <f>100*(SUM(Taulukko!F126:F128)-SUM(Taulukko!F114:F116))/SUM(Taulukko!F114:F116)</f>
        <v>4.364967614756407</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6.715575620767497</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2.4746571258199372</v>
      </c>
      <c r="Q117" s="63">
        <f>100*(SUM(Taulukko!V126:V128)-SUM(Taulukko!V114:V116))/SUM(Taulukko!V114:V116)</f>
        <v>2.114353782013093</v>
      </c>
      <c r="R117" s="63">
        <f>100*(SUM(Taulukko!X126:X128)-SUM(Taulukko!X114:X116))/SUM(Taulukko!X114:X116)</f>
        <v>4.156738151972462</v>
      </c>
      <c r="S117" s="63">
        <f>100*(SUM(Taulukko!Y126:Y128)-SUM(Taulukko!Y114:Y116))/SUM(Taulukko!Y114:Y116)</f>
        <v>4.326260677872689</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5.446086480569249</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5.815876515986759</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4.012345679012349</v>
      </c>
      <c r="E118" s="63">
        <f>100*(SUM(Taulukko!F127:F129)-SUM(Taulukko!F115:F117))/SUM(Taulukko!F115:F117)</f>
        <v>4.352709912945802</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6.979341150195405</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6.324219828776575</v>
      </c>
      <c r="O118" s="63">
        <f>100*(SUM(Taulukko!T127:T129)-SUM(Taulukko!T115:T117))/SUM(Taulukko!T115:T117)</f>
        <v>2.865013774104677</v>
      </c>
      <c r="P118" s="63">
        <f>100*(SUM(Taulukko!U127:U129)-SUM(Taulukko!U115:U117))/SUM(Taulukko!U115:U117)</f>
        <v>3.1670152375261496</v>
      </c>
      <c r="Q118" s="63">
        <f>100*(SUM(Taulukko!V127:V129)-SUM(Taulukko!V115:V117))/SUM(Taulukko!V115:V117)</f>
        <v>2.532777115613826</v>
      </c>
      <c r="R118" s="63">
        <f>100*(SUM(Taulukko!X127:X129)-SUM(Taulukko!X115:X117))/SUM(Taulukko!X115:X117)</f>
        <v>4.421768707483005</v>
      </c>
      <c r="S118" s="63">
        <f>100*(SUM(Taulukko!Y127:Y129)-SUM(Taulukko!Y115:Y117))/SUM(Taulukko!Y115:Y117)</f>
        <v>4.567969179966985</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5.569205569205579</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4.284514141696991</v>
      </c>
      <c r="E119" s="63">
        <f>100*(SUM(Taulukko!F128:F130)-SUM(Taulukko!F116:F118))/SUM(Taulukko!F116:F118)</f>
        <v>4.564547745729491</v>
      </c>
      <c r="F119" s="63">
        <f>100*(SUM(Taulukko!H128:H130)-SUM(Taulukko!H116:H118))/SUM(Taulukko!H116:H118)</f>
        <v>0.4639737991266344</v>
      </c>
      <c r="G119" s="63">
        <f>100*(SUM(Taulukko!I128:I130)-SUM(Taulukko!I116:I118))/SUM(Taulukko!I116:I118)</f>
        <v>0.3267973856209049</v>
      </c>
      <c r="H119" s="63">
        <f>100*(SUM(Taulukko!J128:J130)-SUM(Taulukko!J116:J118))/SUM(Taulukko!J116:J118)</f>
        <v>3.350133412392532</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5.985722130697406</v>
      </c>
      <c r="O119" s="63">
        <f>100*(SUM(Taulukko!T128:T130)-SUM(Taulukko!T116:T118))/SUM(Taulukko!T116:T118)</f>
        <v>3.486394557823149</v>
      </c>
      <c r="P119" s="63">
        <f>100*(SUM(Taulukko!U128:U130)-SUM(Taulukko!U116:U118))/SUM(Taulukko!U116:U118)</f>
        <v>3.469937182171692</v>
      </c>
      <c r="Q119" s="63">
        <f>100*(SUM(Taulukko!V128:V130)-SUM(Taulukko!V116:V118))/SUM(Taulukko!V116:V118)</f>
        <v>2.8596961572832957</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5.613362541073385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5.167597765363128</v>
      </c>
      <c r="E120" s="63">
        <f>100*(SUM(Taulukko!F129:F131)-SUM(Taulukko!F117:F119))/SUM(Taulukko!F117:F119)</f>
        <v>4.857621440536023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10.01942825423259</v>
      </c>
      <c r="K120" s="63">
        <f>100*(SUM(Taulukko!N129:N131)-SUM(Taulukko!N117:N119))/SUM(Taulukko!N117:N119)</f>
        <v>8.300943920044414</v>
      </c>
      <c r="L120" s="63">
        <f>100*(SUM(Taulukko!P129:P131)-SUM(Taulukko!P117:P119))/SUM(Taulukko!P117:P119)</f>
        <v>5.331529093369415</v>
      </c>
      <c r="M120" s="63">
        <f>100*(SUM(Taulukko!Q129:Q131)-SUM(Taulukko!Q117:Q119))/SUM(Taulukko!Q117:Q119)</f>
        <v>5.330432417731853</v>
      </c>
      <c r="N120" s="63">
        <f>100*(SUM(Taulukko!R129:R131)-SUM(Taulukko!R117:R119))/SUM(Taulukko!R117:R119)</f>
        <v>5.789186237028944</v>
      </c>
      <c r="O120" s="63">
        <f>100*(SUM(Taulukko!T129:T131)-SUM(Taulukko!T117:T119))/SUM(Taulukko!T117:T119)</f>
        <v>3.4296602095903315</v>
      </c>
      <c r="P120" s="63">
        <f>100*(SUM(Taulukko!U129:U131)-SUM(Taulukko!U117:U119))/SUM(Taulukko!U117:U119)</f>
        <v>3.7436358191075176</v>
      </c>
      <c r="Q120" s="63">
        <f>100*(SUM(Taulukko!V129:V131)-SUM(Taulukko!V117:V119))/SUM(Taulukko!V117:V119)</f>
        <v>3.155701101518316</v>
      </c>
      <c r="R120" s="63">
        <f>100*(SUM(Taulukko!X129:X131)-SUM(Taulukko!X117:X119))/SUM(Taulukko!X117:X119)</f>
        <v>4.505208333333306</v>
      </c>
      <c r="S120" s="63">
        <f>100*(SUM(Taulukko!Y129:Y131)-SUM(Taulukko!Y117:Y119))/SUM(Taulukko!Y117:Y119)</f>
        <v>4.429860541427397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6.2585405848592615</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8.23204419889503</v>
      </c>
      <c r="K121" s="63">
        <f>100*(SUM(Taulukko!N130:N132)-SUM(Taulukko!N118:N120))/SUM(Taulukko!N118:N120)</f>
        <v>8.167770419426056</v>
      </c>
      <c r="L121" s="63">
        <f>100*(SUM(Taulukko!P130:P132)-SUM(Taulukko!P118:P120))/SUM(Taulukko!P118:P120)</f>
        <v>5.583756345177652</v>
      </c>
      <c r="M121" s="63">
        <f>100*(SUM(Taulukko!Q130:Q132)-SUM(Taulukko!Q118:Q120))/SUM(Taulukko!Q118:Q120)</f>
        <v>5.531453362255975</v>
      </c>
      <c r="N121" s="63">
        <f>100*(SUM(Taulukko!R130:R132)-SUM(Taulukko!R118:R120))/SUM(Taulukko!R118:R120)</f>
        <v>5.679347826086951</v>
      </c>
      <c r="O121" s="63">
        <f>100*(SUM(Taulukko!T130:T132)-SUM(Taulukko!T118:T120))/SUM(Taulukko!T118:T120)</f>
        <v>3.2690421706440014</v>
      </c>
      <c r="P121" s="63">
        <f>100*(SUM(Taulukko!U130:U132)-SUM(Taulukko!U118:U120))/SUM(Taulukko!U118:U120)</f>
        <v>3.1510107015457858</v>
      </c>
      <c r="Q121" s="63">
        <f>100*(SUM(Taulukko!V130:V132)-SUM(Taulukko!V118:V120))/SUM(Taulukko!V118:V120)</f>
        <v>3.328380386329863</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6.07133133678191</v>
      </c>
      <c r="AC121" s="63">
        <f>100*(SUM(Taulukko!AL130:AL132)-SUM(Taulukko!AL118:AL120))/SUM(Taulukko!AL118:AL120)</f>
        <v>5.9047619047619175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4.963948973932329</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7.506849315068487</v>
      </c>
      <c r="K122" s="63">
        <f>100*(SUM(Taulukko!N131:N133)-SUM(Taulukko!N119:N121))/SUM(Taulukko!N119:N121)</f>
        <v>7.8442128359846635</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3.324428613832011</v>
      </c>
      <c r="Q122" s="63">
        <f>100*(SUM(Taulukko!V131:V133)-SUM(Taulukko!V119:V121))/SUM(Taulukko!V119:V121)</f>
        <v>3.530109759715211</v>
      </c>
      <c r="R122" s="63">
        <f>100*(SUM(Taulukko!X131:X133)-SUM(Taulukko!X119:X121))/SUM(Taulukko!X119:X121)</f>
        <v>4.515386827725047</v>
      </c>
      <c r="S122" s="63">
        <f>100*(SUM(Taulukko!Y131:Y133)-SUM(Taulukko!Y119:Y121))/SUM(Taulukko!Y119:Y121)</f>
        <v>4.176837537293202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4.584450402144778</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5.828137706695582</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7.725907725907713</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4.029629629629636</v>
      </c>
      <c r="Q123" s="63">
        <f>100*(SUM(Taulukko!V132:V134)-SUM(Taulukko!V120:V122))/SUM(Taulukko!V120:V122)</f>
        <v>3.699319325244155</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4.4628540887226045</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4.655647382920104</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8.142701525054477</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3.1727379553466544</v>
      </c>
      <c r="Q124" s="34">
        <f>100*(SUM(Taulukko!V133:V135)-SUM(Taulukko!V121:V123))/SUM(Taulukko!V121:V123)</f>
        <v>3.927938570584747</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3.5213132115435406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7.944542253521118</v>
      </c>
      <c r="AA124" s="34">
        <f>100*(SUM(Taulukko!AJ133:AJ135)-SUM(Taulukko!AJ121:AJ123))/SUM(Taulukko!AJ121:AJ123)</f>
        <v>5.990016638935114</v>
      </c>
      <c r="AB124" s="34">
        <f>100*(SUM(Taulukko!AK133:AK135)-SUM(Taulukko!AK121:AK123))/SUM(Taulukko!AK121:AK123)</f>
        <v>5.6973931738779875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2.7373325567851006</v>
      </c>
      <c r="H125" s="63">
        <f>100*(SUM(Taulukko!J134:J136)-SUM(Taulukko!J122:J124))/SUM(Taulukko!J122:J124)</f>
        <v>2.707423580786013</v>
      </c>
      <c r="I125" s="63">
        <f>100*(SUM(Taulukko!L134:L136)-SUM(Taulukko!L122:L124))/SUM(Taulukko!L122:L124)</f>
        <v>8.505002942907604</v>
      </c>
      <c r="J125" s="63">
        <f>100*(SUM(Taulukko!M134:M136)-SUM(Taulukko!M122:M124))/SUM(Taulukko!M122:M124)</f>
        <v>8.355941399891483</v>
      </c>
      <c r="K125" s="63">
        <f>100*(SUM(Taulukko!N134:N136)-SUM(Taulukko!N122:N124))/SUM(Taulukko!N122:N124)</f>
        <v>8.27679782903662</v>
      </c>
      <c r="L125" s="63">
        <f>100*(SUM(Taulukko!P134:P136)-SUM(Taulukko!P122:P124))/SUM(Taulukko!P122:P124)</f>
        <v>5.258833196384533</v>
      </c>
      <c r="M125" s="63">
        <f>100*(SUM(Taulukko!Q134:Q136)-SUM(Taulukko!Q122:Q124))/SUM(Taulukko!Q122:Q124)</f>
        <v>5.1549145299145485</v>
      </c>
      <c r="N125" s="63">
        <f>100*(SUM(Taulukko!R134:R136)-SUM(Taulukko!R122:R124))/SUM(Taulukko!R122:R124)</f>
        <v>4.937283159861223</v>
      </c>
      <c r="O125" s="63">
        <f>100*(SUM(Taulukko!T134:T136)-SUM(Taulukko!T122:T124))/SUM(Taulukko!T122:T124)</f>
        <v>5.726469692354557</v>
      </c>
      <c r="P125" s="63">
        <f>100*(SUM(Taulukko!U134:U136)-SUM(Taulukko!U122:U124))/SUM(Taulukko!U122:U124)</f>
        <v>4.852941176470588</v>
      </c>
      <c r="Q125" s="63">
        <f>100*(SUM(Taulukko!V134:V136)-SUM(Taulukko!V122:V124))/SUM(Taulukko!V122:V124)</f>
        <v>4.12614205717654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7.897615401443891</v>
      </c>
      <c r="Z125" s="63">
        <f>100*(SUM(Taulukko!AH134:AH136)-SUM(Taulukko!AH122:AH124))/SUM(Taulukko!AH122:AH124)</f>
        <v>7.916028865077627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10.027247956403288</v>
      </c>
      <c r="K126" s="63">
        <f>100*(SUM(Taulukko!N135:N137)-SUM(Taulukko!N123:N125))/SUM(Taulukko!N123:N125)</f>
        <v>8.322075114833815</v>
      </c>
      <c r="L126" s="63">
        <f>100*(SUM(Taulukko!P135:P137)-SUM(Taulukko!P123:P125))/SUM(Taulukko!P123:P125)</f>
        <v>4.476792090085128</v>
      </c>
      <c r="M126" s="63">
        <f>100*(SUM(Taulukko!Q135:Q137)-SUM(Taulukko!Q123:Q125))/SUM(Taulukko!Q123:Q125)</f>
        <v>4.4031830238726855</v>
      </c>
      <c r="N126" s="63">
        <f>100*(SUM(Taulukko!R135:R137)-SUM(Taulukko!R123:R125))/SUM(Taulukko!R123:R125)</f>
        <v>4.426186058839117</v>
      </c>
      <c r="O126" s="63">
        <f>100*(SUM(Taulukko!T135:T137)-SUM(Taulukko!T123:T125))/SUM(Taulukko!T123:T125)</f>
        <v>4.581266413772993</v>
      </c>
      <c r="P126" s="63">
        <f>100*(SUM(Taulukko!U135:U137)-SUM(Taulukko!U123:U125))/SUM(Taulukko!U123:U125)</f>
        <v>4.1200706297822425</v>
      </c>
      <c r="Q126" s="63">
        <f>100*(SUM(Taulukko!V135:V137)-SUM(Taulukko!V123:V125))/SUM(Taulukko!V123:V125)</f>
        <v>4.324801412180067</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8.092234065695003</v>
      </c>
      <c r="Z126" s="63">
        <f>100*(SUM(Taulukko!AH135:AH137)-SUM(Taulukko!AH123:AH125))/SUM(Taulukko!AH123:AH125)</f>
        <v>7.703993055555555</v>
      </c>
      <c r="AA126" s="63">
        <f>100*(SUM(Taulukko!AJ135:AJ137)-SUM(Taulukko!AJ123:AJ125))/SUM(Taulukko!AJ123:AJ125)</f>
        <v>5.513784461152869</v>
      </c>
      <c r="AB126" s="63">
        <f>100*(SUM(Taulukko!AK135:AK137)-SUM(Taulukko!AK123:AK125))/SUM(Taulukko!AK123:AK125)</f>
        <v>5.3205639797818725</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3.4389385323585286</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7.601396723072778</v>
      </c>
      <c r="K127" s="63">
        <f>100*(SUM(Taulukko!N136:N138)-SUM(Taulukko!N124:N126))/SUM(Taulukko!N124:N126)</f>
        <v>8.05369127516777</v>
      </c>
      <c r="L127" s="63">
        <f>100*(SUM(Taulukko!P136:P138)-SUM(Taulukko!P124:P126))/SUM(Taulukko!P124:P126)</f>
        <v>3.664780382646178</v>
      </c>
      <c r="M127" s="63">
        <f>100*(SUM(Taulukko!Q136:Q138)-SUM(Taulukko!Q124:Q126))/SUM(Taulukko!Q124:Q126)</f>
        <v>3.7572254335259996</v>
      </c>
      <c r="N127" s="63">
        <f>100*(SUM(Taulukko!R136:R138)-SUM(Taulukko!R124:R126))/SUM(Taulukko!R124:R126)</f>
        <v>3.918990005260383</v>
      </c>
      <c r="O127" s="63">
        <f>100*(SUM(Taulukko!T136:T138)-SUM(Taulukko!T124:T126))/SUM(Taulukko!T124:T126)</f>
        <v>6.957746478873237</v>
      </c>
      <c r="P127" s="63">
        <f>100*(SUM(Taulukko!U136:U138)-SUM(Taulukko!U124:U126))/SUM(Taulukko!U124:U126)</f>
        <v>5.791962174940905</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7.046186895810958</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4.275534441805238</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6.6702099388785445</v>
      </c>
      <c r="K128" s="63">
        <f>100*(SUM(Taulukko!N137:N139)-SUM(Taulukko!N125:N127))/SUM(Taulukko!N125:N127)</f>
        <v>7.720979765708186</v>
      </c>
      <c r="L128" s="63">
        <f>100*(SUM(Taulukko!P137:P139)-SUM(Taulukko!P125:P127))/SUM(Taulukko!P125:P127)</f>
        <v>2.9765013054830227</v>
      </c>
      <c r="M128" s="63">
        <f>100*(SUM(Taulukko!Q137:Q139)-SUM(Taulukko!Q125:Q127))/SUM(Taulukko!Q125:Q127)</f>
        <v>3.3915992695016963</v>
      </c>
      <c r="N128" s="63">
        <f>100*(SUM(Taulukko!R137:R139)-SUM(Taulukko!R125:R127))/SUM(Taulukko!R125:R127)</f>
        <v>3.789858860428631</v>
      </c>
      <c r="O128" s="63">
        <f>100*(SUM(Taulukko!T137:T139)-SUM(Taulukko!T125:T127))/SUM(Taulukko!T125:T127)</f>
        <v>5.188945290468126</v>
      </c>
      <c r="P128" s="63">
        <f>100*(SUM(Taulukko!U137:U139)-SUM(Taulukko!U125:U127))/SUM(Taulukko!U125:U127)</f>
        <v>4.142185663924801</v>
      </c>
      <c r="Q128" s="63">
        <f>100*(SUM(Taulukko!V137:V139)-SUM(Taulukko!V125:V127))/SUM(Taulukko!V125:V127)</f>
        <v>4.477611940298511</v>
      </c>
      <c r="R128" s="63">
        <f>100*(SUM(Taulukko!X137:X139)-SUM(Taulukko!X125:X127))/SUM(Taulukko!X125:X127)</f>
        <v>1.6726076227035982</v>
      </c>
      <c r="S128" s="63">
        <f>100*(SUM(Taulukko!Y137:Y139)-SUM(Taulukko!Y125:Y127))/SUM(Taulukko!Y125:Y127)</f>
        <v>2.490726020137794</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4.318488529014845</v>
      </c>
      <c r="E129" s="63">
        <f>100*(SUM(Taulukko!F138:F140)-SUM(Taulukko!F126:F128))/SUM(Taulukko!F126:F128)</f>
        <v>4.344306529951421</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8.090957165520878</v>
      </c>
      <c r="K129" s="63">
        <f>100*(SUM(Taulukko!N138:N140)-SUM(Taulukko!N126:N128))/SUM(Taulukko!N126:N128)</f>
        <v>7.491427064099176</v>
      </c>
      <c r="L129" s="63">
        <f>100*(SUM(Taulukko!P138:P140)-SUM(Taulukko!P126:P128))/SUM(Taulukko!P126:P128)</f>
        <v>3.9239580794540494</v>
      </c>
      <c r="M129" s="63">
        <f>100*(SUM(Taulukko!Q138:Q140)-SUM(Taulukko!Q126:Q128))/SUM(Taulukko!Q126:Q128)</f>
        <v>4.029113595009098</v>
      </c>
      <c r="N129" s="63">
        <f>100*(SUM(Taulukko!R138:R140)-SUM(Taulukko!R126:R128))/SUM(Taulukko!R126:R128)</f>
        <v>4.113512106222326</v>
      </c>
      <c r="O129" s="63">
        <f>100*(SUM(Taulukko!T138:T140)-SUM(Taulukko!T126:T128))/SUM(Taulukko!T126:T128)</f>
        <v>4.697809448403276</v>
      </c>
      <c r="P129" s="63">
        <f>100*(SUM(Taulukko!U138:U140)-SUM(Taulukko!U126:U128))/SUM(Taulukko!U126:U128)</f>
        <v>4.480651731160889</v>
      </c>
      <c r="Q129" s="63">
        <f>100*(SUM(Taulukko!V138:V140)-SUM(Taulukko!V126:V128))/SUM(Taulukko!V126:V128)</f>
        <v>4.491105278506864</v>
      </c>
      <c r="R129" s="63">
        <f>100*(SUM(Taulukko!X138:X140)-SUM(Taulukko!X126:X128))/SUM(Taulukko!X126:X128)</f>
        <v>2.389425521098128</v>
      </c>
      <c r="S129" s="63">
        <f>100*(SUM(Taulukko!Y138:Y140)-SUM(Taulukko!Y126:Y128))/SUM(Taulukko!Y126:Y128)</f>
        <v>2.852614896988925</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5.183641573326396</v>
      </c>
      <c r="AC129" s="63">
        <f>100*(SUM(Taulukko!AL138:AL140)-SUM(Taulukko!AL126:AL128))/SUM(Taulukko!AL126:AL128)</f>
        <v>4.386422976501294</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5.0984623684920365</v>
      </c>
      <c r="E130" s="63">
        <f>100*(SUM(Taulukko!F139:F141)-SUM(Taulukko!F127:F129))/SUM(Taulukko!F127:F129)</f>
        <v>4.763186221743823</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7.593945720250528</v>
      </c>
      <c r="K130" s="63">
        <f>100*(SUM(Taulukko!N139:N141)-SUM(Taulukko!N127:N129))/SUM(Taulukko!N127:N129)</f>
        <v>7.206266318537865</v>
      </c>
      <c r="L130" s="63">
        <f>100*(SUM(Taulukko!P139:P141)-SUM(Taulukko!P127:P129))/SUM(Taulukko!P127:P129)</f>
        <v>4.894274174388221</v>
      </c>
      <c r="M130" s="63">
        <f>100*(SUM(Taulukko!Q139:Q141)-SUM(Taulukko!Q127:Q129))/SUM(Taulukko!Q127:Q129)</f>
        <v>4.8076923076923075</v>
      </c>
      <c r="N130" s="63">
        <f>100*(SUM(Taulukko!R139:R141)-SUM(Taulukko!R127:R129))/SUM(Taulukko!R127:R129)</f>
        <v>4.649350649350658</v>
      </c>
      <c r="O130" s="63">
        <f>100*(SUM(Taulukko!T139:T141)-SUM(Taulukko!T127:T129))/SUM(Taulukko!T127:T129)</f>
        <v>3.883235136582753</v>
      </c>
      <c r="P130" s="63">
        <f>100*(SUM(Taulukko!U139:U141)-SUM(Taulukko!U127:U129))/SUM(Taulukko!U127:U129)</f>
        <v>4.083405734144212</v>
      </c>
      <c r="Q130" s="63">
        <f>100*(SUM(Taulukko!V139:V141)-SUM(Taulukko!V127:V129))/SUM(Taulukko!V127:V129)</f>
        <v>4.533565823888411</v>
      </c>
      <c r="R130" s="63">
        <f>100*(SUM(Taulukko!X139:X141)-SUM(Taulukko!X127:X129))/SUM(Taulukko!X127:X129)</f>
        <v>2.815262912982775</v>
      </c>
      <c r="S130" s="63">
        <f>100*(SUM(Taulukko!Y139:Y141)-SUM(Taulukko!Y127:Y129))/SUM(Taulukko!Y127:Y129)</f>
        <v>3.10526315789474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8.51961197806832</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5.712801869644248</v>
      </c>
      <c r="AC130" s="63">
        <f>100*(SUM(Taulukko!AL139:AL141)-SUM(Taulukko!AL127:AL129))/SUM(Taulukko!AL127:AL129)</f>
        <v>4.654186167446692</v>
      </c>
      <c r="AD130" s="3">
        <v>7</v>
      </c>
    </row>
    <row r="131" spans="1:30" ht="12.75">
      <c r="A131" s="102" t="s">
        <v>181</v>
      </c>
      <c r="B131" s="14" t="s">
        <v>117</v>
      </c>
      <c r="C131" s="63">
        <f>100*(SUM(Taulukko!D140:D142)-SUM(Taulukko!D128:D130))/SUM(Taulukko!D128:D130)</f>
        <v>5.555555555555553</v>
      </c>
      <c r="D131" s="63">
        <f>100*(SUM(Taulukko!E140:E142)-SUM(Taulukko!E128:E130))/SUM(Taulukko!E128:E130)</f>
        <v>5.343716433942007</v>
      </c>
      <c r="E131" s="63">
        <f>100*(SUM(Taulukko!F140:F142)-SUM(Taulukko!F128:F130))/SUM(Taulukko!F128:F130)</f>
        <v>4.8741296197107475</v>
      </c>
      <c r="F131" s="63">
        <f>100*(SUM(Taulukko!H140:H142)-SUM(Taulukko!H128:H130))/SUM(Taulukko!H128:H130)</f>
        <v>6.030969845150755</v>
      </c>
      <c r="G131" s="63">
        <f>100*(SUM(Taulukko!I140:I142)-SUM(Taulukko!I128:I130))/SUM(Taulukko!I128:I130)</f>
        <v>6.277761326621259</v>
      </c>
      <c r="H131" s="63">
        <f>100*(SUM(Taulukko!J140:J142)-SUM(Taulukko!J128:J130))/SUM(Taulukko!J128:J130)</f>
        <v>2.8686173264486516</v>
      </c>
      <c r="I131" s="63">
        <f>100*(SUM(Taulukko!L140:L142)-SUM(Taulukko!L128:L130))/SUM(Taulukko!L128:L130)</f>
        <v>6.555122622049041</v>
      </c>
      <c r="J131" s="63">
        <f>100*(SUM(Taulukko!M140:M142)-SUM(Taulukko!M128:M130))/SUM(Taulukko!M128:M130)</f>
        <v>7.43523316062176</v>
      </c>
      <c r="K131" s="63">
        <f>100*(SUM(Taulukko!N140:N142)-SUM(Taulukko!N128:N130))/SUM(Taulukko!N128:N130)</f>
        <v>6.849315068493151</v>
      </c>
      <c r="L131" s="63">
        <f>100*(SUM(Taulukko!P140:P142)-SUM(Taulukko!P128:P130))/SUM(Taulukko!P128:P130)</f>
        <v>5.340963280877439</v>
      </c>
      <c r="M131" s="63">
        <f>100*(SUM(Taulukko!Q140:Q142)-SUM(Taulukko!Q128:Q130))/SUM(Taulukko!Q128:Q130)</f>
        <v>5.234516714174653</v>
      </c>
      <c r="N131" s="63">
        <f>100*(SUM(Taulukko!R140:R142)-SUM(Taulukko!R128:R130))/SUM(Taulukko!R128:R130)</f>
        <v>5.025906735751304</v>
      </c>
      <c r="O131" s="63">
        <f>100*(SUM(Taulukko!T140:T142)-SUM(Taulukko!T128:T130))/SUM(Taulukko!T128:T130)</f>
        <v>4.3001917282935995</v>
      </c>
      <c r="P131" s="63">
        <f>100*(SUM(Taulukko!U140:U142)-SUM(Taulukko!U128:U130))/SUM(Taulukko!U128:U130)</f>
        <v>4.654524429025737</v>
      </c>
      <c r="Q131" s="63">
        <f>100*(SUM(Taulukko!V140:V142)-SUM(Taulukko!V128:V130))/SUM(Taulukko!V128:V130)</f>
        <v>4.604691572545622</v>
      </c>
      <c r="R131" s="63">
        <f>100*(SUM(Taulukko!X140:X142)-SUM(Taulukko!X128:X130))/SUM(Taulukko!X128:X130)</f>
        <v>3.84257102934327</v>
      </c>
      <c r="S131" s="63">
        <f>100*(SUM(Taulukko!Y140:Y142)-SUM(Taulukko!Y128:Y130))/SUM(Taulukko!Y128:Y130)</f>
        <v>4.108506715828292</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4.499612102404974</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9.447826999790037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6.663209748509216</v>
      </c>
      <c r="AC131" s="63">
        <f>100*(SUM(Taulukko!AL140:AL142)-SUM(Taulukko!AL128:AL130))/SUM(Taulukko!AL128:AL130)</f>
        <v>4.997410668047632</v>
      </c>
      <c r="AD131" s="3">
        <v>8</v>
      </c>
    </row>
    <row r="132" spans="1:30" ht="12.75">
      <c r="A132" s="98" t="s">
        <v>181</v>
      </c>
      <c r="B132" s="14" t="s">
        <v>119</v>
      </c>
      <c r="C132" s="63">
        <f>100*(SUM(Taulukko!D141:D143)-SUM(Taulukko!D129:D131))/SUM(Taulukko!D129:D131)</f>
        <v>3.4509399948493518</v>
      </c>
      <c r="D132" s="63">
        <f>100*(SUM(Taulukko!E141:E143)-SUM(Taulukko!E129:E131))/SUM(Taulukko!E129:E131)</f>
        <v>4.5683930942895055</v>
      </c>
      <c r="E132" s="63">
        <f>100*(SUM(Taulukko!F141:F143)-SUM(Taulukko!F129:F131))/SUM(Taulukko!F129:F131)</f>
        <v>4.765708200212971</v>
      </c>
      <c r="F132" s="63">
        <f>100*(SUM(Taulukko!H141:H143)-SUM(Taulukko!H129:H131))/SUM(Taulukko!H129:H131)</f>
        <v>0.9652509652509652</v>
      </c>
      <c r="G132" s="63">
        <f>100*(SUM(Taulukko!I141:I143)-SUM(Taulukko!I129:I131))/SUM(Taulukko!I129:I131)</f>
        <v>0.4763239002521683</v>
      </c>
      <c r="H132" s="63">
        <f>100*(SUM(Taulukko!J141:J143)-SUM(Taulukko!J129:J131))/SUM(Taulukko!J129:J131)</f>
        <v>3.065024348324259</v>
      </c>
      <c r="I132" s="63">
        <f>100*(SUM(Taulukko!L141:L143)-SUM(Taulukko!L129:L131))/SUM(Taulukko!L129:L131)</f>
        <v>1.08145421076852</v>
      </c>
      <c r="J132" s="63">
        <f>100*(SUM(Taulukko!M141:M143)-SUM(Taulukko!M129:M131))/SUM(Taulukko!M129:M131)</f>
        <v>4.137235116044379</v>
      </c>
      <c r="K132" s="63">
        <f>100*(SUM(Taulukko!N141:N143)-SUM(Taulukko!N129:N131))/SUM(Taulukko!N129:N131)</f>
        <v>6.716226608561906</v>
      </c>
      <c r="L132" s="63">
        <f>100*(SUM(Taulukko!P141:P143)-SUM(Taulukko!P129:P131))/SUM(Taulukko!P129:P131)</f>
        <v>4.95889003083248</v>
      </c>
      <c r="M132" s="63">
        <f>100*(SUM(Taulukko!Q141:Q143)-SUM(Taulukko!Q129:Q131))/SUM(Taulukko!Q129:Q131)</f>
        <v>5.163955589981926</v>
      </c>
      <c r="N132" s="63">
        <f>100*(SUM(Taulukko!R141:R143)-SUM(Taulukko!R129:R131))/SUM(Taulukko!R129:R131)</f>
        <v>5.1109963861641745</v>
      </c>
      <c r="O132" s="63">
        <f>100*(SUM(Taulukko!T141:T143)-SUM(Taulukko!T129:T131))/SUM(Taulukko!T129:T131)</f>
        <v>4.820386859072763</v>
      </c>
      <c r="P132" s="63">
        <f>100*(SUM(Taulukko!U141:U143)-SUM(Taulukko!U129:U131))/SUM(Taulukko!U129:U131)</f>
        <v>4.618937644341802</v>
      </c>
      <c r="Q132" s="63">
        <f>100*(SUM(Taulukko!V141:V143)-SUM(Taulukko!V129:V131))/SUM(Taulukko!V129:V131)</f>
        <v>4.675324675324688</v>
      </c>
      <c r="R132" s="63">
        <f>100*(SUM(Taulukko!X141:X143)-SUM(Taulukko!X129:X131))/SUM(Taulukko!X129:X131)</f>
        <v>3.214552703712942</v>
      </c>
      <c r="S132" s="63">
        <f>100*(SUM(Taulukko!Y141:Y143)-SUM(Taulukko!Y129:Y131))/SUM(Taulukko!Y129:Y131)</f>
        <v>3.692065985860179</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4.428424304840383</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8.771565163167725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5.2983539094650265</v>
      </c>
      <c r="AC132" s="63">
        <f>100*(SUM(Taulukko!AL141:AL143)-SUM(Taulukko!AL129:AL131))/SUM(Taulukko!AL129:AL131)</f>
        <v>5.363589479112933</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4.689984101748805</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7.069933639612044</v>
      </c>
      <c r="K133" s="63">
        <f>100*(SUM(Taulukko!N142:N144)-SUM(Taulukko!N130:N132))/SUM(Taulukko!N130:N132)</f>
        <v>7.09183673469388</v>
      </c>
      <c r="L133" s="63">
        <f>100*(SUM(Taulukko!P142:P144)-SUM(Taulukko!P130:P132))/SUM(Taulukko!P130:P132)</f>
        <v>4.861111111111123</v>
      </c>
      <c r="M133" s="63">
        <f>100*(SUM(Taulukko!Q142:Q144)-SUM(Taulukko!Q130:Q132))/SUM(Taulukko!Q130:Q132)</f>
        <v>5.010277492291881</v>
      </c>
      <c r="N133" s="63">
        <f>100*(SUM(Taulukko!R142:R144)-SUM(Taulukko!R130:R132))/SUM(Taulukko!R130:R132)</f>
        <v>5.091283106196969</v>
      </c>
      <c r="O133" s="63">
        <f>100*(SUM(Taulukko!T142:T144)-SUM(Taulukko!T130:T132))/SUM(Taulukko!T130:T132)</f>
        <v>5.254827477049707</v>
      </c>
      <c r="P133" s="63">
        <f>100*(SUM(Taulukko!U142:U144)-SUM(Taulukko!U130:U132))/SUM(Taulukko!U130:U132)</f>
        <v>5.072046109510093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4.350104821802926</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4.9614395886889335</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5.903490759753608</v>
      </c>
      <c r="AC133" s="63">
        <f>100*(SUM(Taulukko!AL142:AL144)-SUM(Taulukko!AL130:AL132))/SUM(Taulukko!AL130:AL132)</f>
        <v>5.729701952723523</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8.333333333333345</v>
      </c>
      <c r="K134" s="63">
        <f>100*(SUM(Taulukko!N143:N145)-SUM(Taulukko!N131:N133))/SUM(Taulukko!N131:N133)</f>
        <v>7.807731434384534</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6.034262336998202</v>
      </c>
      <c r="AC134" s="63">
        <f>100*(SUM(Taulukko!AL143:AL145)-SUM(Taulukko!AL131:AL133))/SUM(Taulukko!AL131:AL133)</f>
        <v>6.096311475409824</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3.854940034266133</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8.882667345380513</v>
      </c>
      <c r="K135" s="63">
        <f>100*(SUM(Taulukko!N144:N146)-SUM(Taulukko!N132:N134))/SUM(Taulukko!N132:N134)</f>
        <v>8.489609731373557</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4.557106237539163</v>
      </c>
      <c r="Q135" s="63">
        <f>100*(SUM(Taulukko!V144:V146)-SUM(Taulukko!V132:V134))/SUM(Taulukko!V132:V134)</f>
        <v>4.7945205479452255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5.186940494997364</v>
      </c>
      <c r="E136" s="34">
        <f>100*(SUM(Taulukko!F145:F147)-SUM(Taulukko!F133:F135))/SUM(Taulukko!F133:F135)</f>
        <v>5.211897867859967</v>
      </c>
      <c r="F136" s="34">
        <f>100*(SUM(Taulukko!H145:H147)-SUM(Taulukko!H133:H135))/SUM(Taulukko!H133:H135)</f>
        <v>3.611194703581102</v>
      </c>
      <c r="G136" s="34">
        <f>100*(SUM(Taulukko!I145:I147)-SUM(Taulukko!I133:I135))/SUM(Taulukko!I133:I135)</f>
        <v>3.2633371169125995</v>
      </c>
      <c r="H136" s="34">
        <f>100*(SUM(Taulukko!J145:J147)-SUM(Taulukko!J133:J135))/SUM(Taulukko!J133:J135)</f>
        <v>3.6658141517476657</v>
      </c>
      <c r="I136" s="34">
        <f>100*(SUM(Taulukko!L145:L147)-SUM(Taulukko!L133:L135))/SUM(Taulukko!L133:L135)</f>
        <v>9.16645027265644</v>
      </c>
      <c r="J136" s="34">
        <f>100*(SUM(Taulukko!M145:M147)-SUM(Taulukko!M133:M135))/SUM(Taulukko!M133:M135)</f>
        <v>8.486527323092403</v>
      </c>
      <c r="K136" s="34">
        <f>100*(SUM(Taulukko!N145:N147)-SUM(Taulukko!N133:N135))/SUM(Taulukko!N133:N135)</f>
        <v>9.049659692462797</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4.4988610478359945</v>
      </c>
      <c r="Q136" s="34">
        <f>100*(SUM(Taulukko!V145:V147)-SUM(Taulukko!V133:V135))/SUM(Taulukko!V133:V135)</f>
        <v>4.830917874396135</v>
      </c>
      <c r="R136" s="34">
        <f>100*(SUM(Taulukko!X145:X147)-SUM(Taulukko!X133:X135))/SUM(Taulukko!X133:X135)</f>
        <v>3.905197953137609</v>
      </c>
      <c r="S136" s="34">
        <f>100*(SUM(Taulukko!Y145:Y147)-SUM(Taulukko!Y133:Y135))/SUM(Taulukko!Y133:Y135)</f>
        <v>3.016120644825799</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6.407322654462255</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5.463619648016814</v>
      </c>
      <c r="E137" s="63">
        <f>100*(SUM(Taulukko!F146:F148)-SUM(Taulukko!F134:F136))/SUM(Taulukko!F134:F136)</f>
        <v>5.437352245862882</v>
      </c>
      <c r="F137" s="63">
        <f>100*(SUM(Taulukko!H146:H148)-SUM(Taulukko!H134:H136))/SUM(Taulukko!H134:H136)</f>
        <v>3.7080635668039923</v>
      </c>
      <c r="G137" s="63">
        <f>100*(SUM(Taulukko!I146:I148)-SUM(Taulukko!I134:I136))/SUM(Taulukko!I134:I136)</f>
        <v>3.826530612244882</v>
      </c>
      <c r="H137" s="63">
        <f>100*(SUM(Taulukko!J146:J148)-SUM(Taulukko!J134:J136))/SUM(Taulukko!J134:J136)</f>
        <v>3.7698412698412898</v>
      </c>
      <c r="I137" s="63">
        <f>100*(SUM(Taulukko!L146:L148)-SUM(Taulukko!L134:L136))/SUM(Taulukko!L134:L136)</f>
        <v>10.19799294819634</v>
      </c>
      <c r="J137" s="63">
        <f>100*(SUM(Taulukko!M146:M148)-SUM(Taulukko!M134:M136))/SUM(Taulukko!M134:M136)</f>
        <v>9.864797195793699</v>
      </c>
      <c r="K137" s="63">
        <f>100*(SUM(Taulukko!N146:N148)-SUM(Taulukko!N134:N136))/SUM(Taulukko!N134:N136)</f>
        <v>9.59899749373434</v>
      </c>
      <c r="L137" s="63">
        <f>100*(SUM(Taulukko!P146:P148)-SUM(Taulukko!P134:P136))/SUM(Taulukko!P134:P136)</f>
        <v>5.906843611761657</v>
      </c>
      <c r="M137" s="63">
        <f>100*(SUM(Taulukko!Q146:Q148)-SUM(Taulukko!Q134:Q136))/SUM(Taulukko!Q134:Q136)</f>
        <v>5.7658115316230605</v>
      </c>
      <c r="N137" s="63">
        <f>100*(SUM(Taulukko!R146:R148)-SUM(Taulukko!R134:R136))/SUM(Taulukko!R134:R136)</f>
        <v>5.900305188199401</v>
      </c>
      <c r="O137" s="63">
        <f>100*(SUM(Taulukko!T146:T148)-SUM(Taulukko!T134:T136))/SUM(Taulukko!T134:T136)</f>
        <v>1.6997983290118055</v>
      </c>
      <c r="P137" s="63">
        <f>100*(SUM(Taulukko!U146:U148)-SUM(Taulukko!U134:U136))/SUM(Taulukko!U134:U136)</f>
        <v>3.478260869565211</v>
      </c>
      <c r="Q137" s="63">
        <f>100*(SUM(Taulukko!V146:V148)-SUM(Taulukko!V134:V136))/SUM(Taulukko!V134:V136)</f>
        <v>4.981602037928097</v>
      </c>
      <c r="R137" s="63">
        <f>100*(SUM(Taulukko!X146:X148)-SUM(Taulukko!X134:X136))/SUM(Taulukko!X134:X136)</f>
        <v>3.820285176217361</v>
      </c>
      <c r="S137" s="63">
        <f>100*(SUM(Taulukko!Y146:Y148)-SUM(Taulukko!Y134:Y136))/SUM(Taulukko!Y134:Y136)</f>
        <v>2.9030585795749064</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5.541368743615917</v>
      </c>
      <c r="W137" s="63">
        <f>100*(SUM(Taulukko!AD146:AD148)-SUM(Taulukko!AD134:AD136))/SUM(Taulukko!AD134:AD136)</f>
        <v>5.642073015062554</v>
      </c>
      <c r="X137" s="63">
        <f>100*(SUM(Taulukko!AF146:AF148)-SUM(Taulukko!AF134:AF136))/SUM(Taulukko!AF134:AF136)</f>
        <v>9.465968586387444</v>
      </c>
      <c r="Y137" s="63">
        <f>100*(SUM(Taulukko!AG146:AG148)-SUM(Taulukko!AG134:AG136))/SUM(Taulukko!AG134:AG136)</f>
        <v>9.286293592862938</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7.023326572008111</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5.794441531200845</v>
      </c>
      <c r="E138" s="63">
        <f>100*(SUM(Taulukko!F147:F149)-SUM(Taulukko!F135:F137))/SUM(Taulukko!F135:F137)</f>
        <v>5.634171907756813</v>
      </c>
      <c r="F138" s="63">
        <f>100*(SUM(Taulukko!H147:H149)-SUM(Taulukko!H135:H137))/SUM(Taulukko!H135:H137)</f>
        <v>3.8373424971363215</v>
      </c>
      <c r="G138" s="63">
        <f>100*(SUM(Taulukko!I147:I149)-SUM(Taulukko!I135:I137))/SUM(Taulukko!I135:I137)</f>
        <v>3.268526345449429</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9.583952451708749</v>
      </c>
      <c r="K138" s="63">
        <f>100*(SUM(Taulukko!N147:N149)-SUM(Taulukko!N135:N137))/SUM(Taulukko!N135:N137)</f>
        <v>10.226989274133215</v>
      </c>
      <c r="L138" s="63">
        <f>100*(SUM(Taulukko!P147:P149)-SUM(Taulukko!P135:P137))/SUM(Taulukko!P135:P137)</f>
        <v>6.913774973711885</v>
      </c>
      <c r="M138" s="63">
        <f>100*(SUM(Taulukko!Q147:Q149)-SUM(Taulukko!Q135:Q137))/SUM(Taulukko!Q135:Q137)</f>
        <v>6.580284552845522</v>
      </c>
      <c r="N138" s="63">
        <f>100*(SUM(Taulukko!R147:R149)-SUM(Taulukko!R135:R137))/SUM(Taulukko!R135:R137)</f>
        <v>6.345177664974619</v>
      </c>
      <c r="O138" s="63">
        <f>100*(SUM(Taulukko!T147:T149)-SUM(Taulukko!T135:T137))/SUM(Taulukko!T135:T137)</f>
        <v>5.998883928571413</v>
      </c>
      <c r="P138" s="63">
        <f>100*(SUM(Taulukko!U147:U149)-SUM(Taulukko!U135:U137))/SUM(Taulukko!U135:U137)</f>
        <v>5.455059355568121</v>
      </c>
      <c r="Q138" s="63">
        <f>100*(SUM(Taulukko!V147:V149)-SUM(Taulukko!V135:V137))/SUM(Taulukko!V135:V137)</f>
        <v>5.245346869712342</v>
      </c>
      <c r="R138" s="63">
        <f>100*(SUM(Taulukko!X147:X149)-SUM(Taulukko!X135:X137))/SUM(Taulukko!X135:X137)</f>
        <v>4.25183973834833</v>
      </c>
      <c r="S138" s="63">
        <f>100*(SUM(Taulukko!Y147:Y149)-SUM(Taulukko!Y135:Y137))/SUM(Taulukko!Y135:Y137)</f>
        <v>3.671147880041362</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6.092276319143522</v>
      </c>
      <c r="W138" s="63">
        <f>100*(SUM(Taulukko!AD147:AD149)-SUM(Taulukko!AD135:AD137))/SUM(Taulukko!AD135:AD137)</f>
        <v>6.014271151885837</v>
      </c>
      <c r="X138" s="63">
        <f>100*(SUM(Taulukko!AF147:AF149)-SUM(Taulukko!AF135:AF137))/SUM(Taulukko!AF135:AF137)</f>
        <v>9.382978723404275</v>
      </c>
      <c r="Y138" s="63">
        <f>100*(SUM(Taulukko!AG147:AG149)-SUM(Taulukko!AG135:AG137))/SUM(Taulukko!AG135:AG137)</f>
        <v>8.955524250352205</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6.845162919929265</v>
      </c>
      <c r="AC138" s="63">
        <f>100*(SUM(Taulukko!AL147:AL149)-SUM(Taulukko!AL135:AL137))/SUM(Taulukko!AL135:AL137)</f>
        <v>7.21336370539104</v>
      </c>
      <c r="AD138" s="3">
        <v>3</v>
      </c>
    </row>
    <row r="139" spans="1:30" ht="12.75">
      <c r="A139" s="98" t="s">
        <v>182</v>
      </c>
      <c r="B139" s="65" t="s">
        <v>109</v>
      </c>
      <c r="C139" s="63">
        <f>100*(SUM(Taulukko!D148:D150)-SUM(Taulukko!D136:D138))/SUM(Taulukko!D136:D138)</f>
        <v>5.858640150497165</v>
      </c>
      <c r="D139" s="63">
        <f>100*(SUM(Taulukko!E148:E150)-SUM(Taulukko!E136:E138))/SUM(Taulukko!E136:E138)</f>
        <v>5.9685863874345575</v>
      </c>
      <c r="E139" s="63">
        <f>100*(SUM(Taulukko!F148:F150)-SUM(Taulukko!F136:F138))/SUM(Taulukko!F136:F138)</f>
        <v>5.748628168278039</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11.857214178731917</v>
      </c>
      <c r="K139" s="63">
        <f>100*(SUM(Taulukko!N148:N150)-SUM(Taulukko!N136:N138))/SUM(Taulukko!N136:N138)</f>
        <v>10.7577639751553</v>
      </c>
      <c r="L139" s="63">
        <f>100*(SUM(Taulukko!P148:P150)-SUM(Taulukko!P136:P138))/SUM(Taulukko!P136:P138)</f>
        <v>7.018455939693282</v>
      </c>
      <c r="M139" s="63">
        <f>100*(SUM(Taulukko!Q148:Q150)-SUM(Taulukko!Q136:Q138))/SUM(Taulukko!Q136:Q138)</f>
        <v>6.735882501899221</v>
      </c>
      <c r="N139" s="63">
        <f>100*(SUM(Taulukko!R148:R150)-SUM(Taulukko!R136:R138))/SUM(Taulukko!R136:R138)</f>
        <v>6.5806125031637706</v>
      </c>
      <c r="O139" s="63">
        <f>100*(SUM(Taulukko!T148:T150)-SUM(Taulukko!T136:T138))/SUM(Taulukko!T136:T138)</f>
        <v>6.057413747695564</v>
      </c>
      <c r="P139" s="63">
        <f>100*(SUM(Taulukko!U148:U150)-SUM(Taulukko!U136:U138))/SUM(Taulukko!U136:U138)</f>
        <v>5.139664804469267</v>
      </c>
      <c r="Q139" s="63">
        <f>100*(SUM(Taulukko!V148:V150)-SUM(Taulukko!V136:V138))/SUM(Taulukko!V136:V138)</f>
        <v>5.564924114671166</v>
      </c>
      <c r="R139" s="63">
        <f>100*(SUM(Taulukko!X148:X150)-SUM(Taulukko!X136:X138))/SUM(Taulukko!X136:X138)</f>
        <v>3.8971583220568276</v>
      </c>
      <c r="S139" s="63">
        <f>100*(SUM(Taulukko!Y148:Y150)-SUM(Taulukko!Y136:Y138))/SUM(Taulukko!Y136:Y138)</f>
        <v>3.6405886909372644</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6.4868990078860485</v>
      </c>
      <c r="W139" s="63">
        <f>100*(SUM(Taulukko!AD148:AD150)-SUM(Taulukko!AD136:AD138))/SUM(Taulukko!AD136:AD138)</f>
        <v>6.2007623888183065</v>
      </c>
      <c r="X139" s="63">
        <f>100*(SUM(Taulukko!AF148:AF150)-SUM(Taulukko!AF136:AF138))/SUM(Taulukko!AF136:AF138)</f>
        <v>9.45096395641241</v>
      </c>
      <c r="Y139" s="63">
        <f>100*(SUM(Taulukko!AG148:AG150)-SUM(Taulukko!AG136:AG138))/SUM(Taulukko!AG136:AG138)</f>
        <v>9.271523178807957</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7.846114907618324</v>
      </c>
      <c r="AC139" s="63">
        <f>100*(SUM(Taulukko!AL148:AL150)-SUM(Taulukko!AL136:AL138))/SUM(Taulukko!AL136:AL138)</f>
        <v>7.521453811206464</v>
      </c>
      <c r="AD139" s="3">
        <v>4</v>
      </c>
    </row>
    <row r="140" spans="1:30" ht="12.75">
      <c r="A140" s="98" t="s">
        <v>182</v>
      </c>
      <c r="B140" s="4" t="s">
        <v>111</v>
      </c>
      <c r="C140" s="63">
        <f>100*(SUM(Taulukko!D149:D151)-SUM(Taulukko!D137:D139))/SUM(Taulukko!D137:D139)</f>
        <v>6.293149229952217</v>
      </c>
      <c r="D140" s="63">
        <f>100*(SUM(Taulukko!E149:E151)-SUM(Taulukko!E137:E139))/SUM(Taulukko!E137:E139)</f>
        <v>5.923799582463463</v>
      </c>
      <c r="E140" s="63">
        <f>100*(SUM(Taulukko!F149:F151)-SUM(Taulukko!F137:F139))/SUM(Taulukko!F137:F139)</f>
        <v>5.697190426638928</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11.95814648729447</v>
      </c>
      <c r="K140" s="63">
        <f>100*(SUM(Taulukko!N149:N151)-SUM(Taulukko!N137:N139))/SUM(Taulukko!N137:N139)</f>
        <v>10.949085516559569</v>
      </c>
      <c r="L140" s="63">
        <f>100*(SUM(Taulukko!P149:P151)-SUM(Taulukko!P137:P139))/SUM(Taulukko!P137:P139)</f>
        <v>6.972616632860041</v>
      </c>
      <c r="M140" s="63">
        <f>100*(SUM(Taulukko!Q149:Q151)-SUM(Taulukko!Q137:Q139))/SUM(Taulukko!Q137:Q139)</f>
        <v>6.712086802927082</v>
      </c>
      <c r="N140" s="63">
        <f>100*(SUM(Taulukko!R149:R151)-SUM(Taulukko!R137:R139))/SUM(Taulukko!R137:R139)</f>
        <v>6.421556283052128</v>
      </c>
      <c r="O140" s="63">
        <f>100*(SUM(Taulukko!T149:T151)-SUM(Taulukko!T137:T139))/SUM(Taulukko!T137:T139)</f>
        <v>7.640750670241287</v>
      </c>
      <c r="P140" s="63">
        <f>100*(SUM(Taulukko!U149:U151)-SUM(Taulukko!U137:U139))/SUM(Taulukko!U137:U139)</f>
        <v>6.00846262341326</v>
      </c>
      <c r="Q140" s="63">
        <f>100*(SUM(Taulukko!V149:V151)-SUM(Taulukko!V137:V139))/SUM(Taulukko!V137:V139)</f>
        <v>5.91036414565827</v>
      </c>
      <c r="R140" s="63">
        <f>100*(SUM(Taulukko!X149:X151)-SUM(Taulukko!X137:X139))/SUM(Taulukko!X137:X139)</f>
        <v>4.1531823085221085</v>
      </c>
      <c r="S140" s="63">
        <f>100*(SUM(Taulukko!Y149:Y151)-SUM(Taulukko!Y137:Y139))/SUM(Taulukko!Y137:Y139)</f>
        <v>4.239917269906937</v>
      </c>
      <c r="T140" s="63">
        <f>100*(SUM(Taulukko!Z149:Z151)-SUM(Taulukko!Z137:Z139))/SUM(Taulukko!Z137:Z139)</f>
        <v>3.52275649267165</v>
      </c>
      <c r="U140" s="63">
        <f>100*(SUM(Taulukko!AB149:AB151)-SUM(Taulukko!AB137:AB139))/SUM(Taulukko!AB137:AB139)</f>
        <v>6.568399275924484</v>
      </c>
      <c r="V140" s="63">
        <f>100*(SUM(Taulukko!AC149:AC151)-SUM(Taulukko!AC137:AC139))/SUM(Taulukko!AC137:AC139)</f>
        <v>6.421319796954303</v>
      </c>
      <c r="W140" s="63">
        <f>100*(SUM(Taulukko!AD149:AD151)-SUM(Taulukko!AD137:AD139))/SUM(Taulukko!AD137:AD139)</f>
        <v>6.071338224133599</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9.089101034208431</v>
      </c>
      <c r="AA140" s="63">
        <f>100*(SUM(Taulukko!AJ149:AJ151)-SUM(Taulukko!AJ137:AJ139))/SUM(Taulukko!AJ137:AJ139)</f>
        <v>8.032744947556914</v>
      </c>
      <c r="AB140" s="63">
        <f>100*(SUM(Taulukko!AK149:AK151)-SUM(Taulukko!AK137:AK139))/SUM(Taulukko!AK137:AK139)</f>
        <v>8.059626073774657</v>
      </c>
      <c r="AC140" s="63">
        <f>100*(SUM(Taulukko!AL149:AL151)-SUM(Taulukko!AL137:AL139))/SUM(Taulukko!AL137:AL139)</f>
        <v>7.744531053557961</v>
      </c>
      <c r="AD140" s="3">
        <v>5</v>
      </c>
    </row>
    <row r="141" spans="1:30" ht="12.75">
      <c r="A141" s="98" t="s">
        <v>182</v>
      </c>
      <c r="B141" s="65" t="s">
        <v>113</v>
      </c>
      <c r="C141" s="63">
        <f>100*(SUM(Taulukko!D150:D152)-SUM(Taulukko!D138:D140))/SUM(Taulukko!D138:D140)</f>
        <v>5.487204724409452</v>
      </c>
      <c r="D141" s="63">
        <f>100*(SUM(Taulukko!E150:E152)-SUM(Taulukko!E138:E140))/SUM(Taulukko!E138:E140)</f>
        <v>5.536869340232853</v>
      </c>
      <c r="E141" s="63">
        <f>100*(SUM(Taulukko!F150:F152)-SUM(Taulukko!F138:F140))/SUM(Taulukko!F138:F140)</f>
        <v>5.559865528833721</v>
      </c>
      <c r="F141" s="63">
        <f>100*(SUM(Taulukko!H150:H152)-SUM(Taulukko!H138:H140))/SUM(Taulukko!H138:H140)</f>
        <v>3.825575173889799</v>
      </c>
      <c r="G141" s="63">
        <f>100*(SUM(Taulukko!I150:I152)-SUM(Taulukko!I138:I140))/SUM(Taulukko!I138:I140)</f>
        <v>4.243957279370423</v>
      </c>
      <c r="H141" s="63">
        <f>100*(SUM(Taulukko!J150:J152)-SUM(Taulukko!J138:J140))/SUM(Taulukko!J138:J140)</f>
        <v>4.406399101880434</v>
      </c>
      <c r="I141" s="63">
        <f>100*(SUM(Taulukko!L150:L152)-SUM(Taulukko!L138:L140))/SUM(Taulukko!L138:L140)</f>
        <v>11.016144349477678</v>
      </c>
      <c r="J141" s="63">
        <f>100*(SUM(Taulukko!M150:M152)-SUM(Taulukko!M138:M140))/SUM(Taulukko!M138:M140)</f>
        <v>10.46966731898239</v>
      </c>
      <c r="K141" s="63">
        <f>100*(SUM(Taulukko!N150:N152)-SUM(Taulukko!N138:N140))/SUM(Taulukko!N138:N140)</f>
        <v>10.846625766871163</v>
      </c>
      <c r="L141" s="63">
        <f>100*(SUM(Taulukko!P150:P152)-SUM(Taulukko!P138:P140))/SUM(Taulukko!P138:P140)</f>
        <v>5.558161350844289</v>
      </c>
      <c r="M141" s="63">
        <f>100*(SUM(Taulukko!Q150:Q152)-SUM(Taulukko!Q138:Q140))/SUM(Taulukko!Q138:Q140)</f>
        <v>5.822088955522242</v>
      </c>
      <c r="N141" s="63">
        <f>100*(SUM(Taulukko!R150:R152)-SUM(Taulukko!R138:R140))/SUM(Taulukko!R138:R140)</f>
        <v>5.976494123530892</v>
      </c>
      <c r="O141" s="63">
        <f>100*(SUM(Taulukko!T150:T152)-SUM(Taulukko!T138:T140))/SUM(Taulukko!T138:T140)</f>
        <v>5.671792286362491</v>
      </c>
      <c r="P141" s="63">
        <f>100*(SUM(Taulukko!U150:U152)-SUM(Taulukko!U138:U140))/SUM(Taulukko!U138:U140)</f>
        <v>5.680868838763569</v>
      </c>
      <c r="Q141" s="63">
        <f>100*(SUM(Taulukko!V150:V152)-SUM(Taulukko!V138:V140))/SUM(Taulukko!V138:V140)</f>
        <v>6.3075634942785275</v>
      </c>
      <c r="R141" s="63">
        <f>100*(SUM(Taulukko!X150:X152)-SUM(Taulukko!X138:X140))/SUM(Taulukko!X138:X140)</f>
        <v>3.2770605759682194</v>
      </c>
      <c r="S141" s="63">
        <f>100*(SUM(Taulukko!Y150:Y152)-SUM(Taulukko!Y138:Y140))/SUM(Taulukko!Y138:Y140)</f>
        <v>3.5439137134052268</v>
      </c>
      <c r="T141" s="63">
        <f>100*(SUM(Taulukko!Z150:Z152)-SUM(Taulukko!Z138:Z140))/SUM(Taulukko!Z138:Z140)</f>
        <v>3.458877786318217</v>
      </c>
      <c r="U141" s="63">
        <f>100*(SUM(Taulukko!AB150:AB152)-SUM(Taulukko!AB138:AB140))/SUM(Taulukko!AB138:AB140)</f>
        <v>5.499760879961741</v>
      </c>
      <c r="V141" s="63">
        <f>100*(SUM(Taulukko!AC150:AC152)-SUM(Taulukko!AC138:AC140))/SUM(Taulukko!AC138:AC140)</f>
        <v>5.577889447236192</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8.922592081938154</v>
      </c>
      <c r="Z141" s="63">
        <f>100*(SUM(Taulukko!AH150:AH152)-SUM(Taulukko!AH138:AH140))/SUM(Taulukko!AH138:AH140)</f>
        <v>8.738437315489072</v>
      </c>
      <c r="AA141" s="63">
        <f>100*(SUM(Taulukko!AJ150:AJ152)-SUM(Taulukko!AJ138:AJ140))/SUM(Taulukko!AJ138:AJ140)</f>
        <v>6.987724268177531</v>
      </c>
      <c r="AB141" s="63">
        <f>100*(SUM(Taulukko!AK150:AK152)-SUM(Taulukko!AK138:AK140))/SUM(Taulukko!AK138:AK140)</f>
        <v>6.85983159980188</v>
      </c>
      <c r="AC141" s="63">
        <f>100*(SUM(Taulukko!AL150:AL152)-SUM(Taulukko!AL138:AL140))/SUM(Taulukko!AL138:AL140)</f>
        <v>7.853926963481751</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5.287474332648877</v>
      </c>
      <c r="E142" s="63">
        <f>100*(SUM(Taulukko!F151:F153)-SUM(Taulukko!F139:F141))/SUM(Taulukko!F139:F141)</f>
        <v>5.419984587721527</v>
      </c>
      <c r="F142" s="63">
        <f>100*(SUM(Taulukko!H151:H153)-SUM(Taulukko!H139:H141))/SUM(Taulukko!H139:H141)</f>
        <v>3.7663335895465146</v>
      </c>
      <c r="G142" s="63">
        <f>100*(SUM(Taulukko!I151:I153)-SUM(Taulukko!I139:I141))/SUM(Taulukko!I139:I141)</f>
        <v>3.9899553571428608</v>
      </c>
      <c r="H142" s="63">
        <f>100*(SUM(Taulukko!J151:J153)-SUM(Taulukko!J139:J141))/SUM(Taulukko!J139:J141)</f>
        <v>4.588696138780088</v>
      </c>
      <c r="I142" s="63">
        <f>100*(SUM(Taulukko!L151:L153)-SUM(Taulukko!L139:L141))/SUM(Taulukko!L139:L141)</f>
        <v>10.19911504424778</v>
      </c>
      <c r="J142" s="63">
        <f>100*(SUM(Taulukko!M151:M153)-SUM(Taulukko!M139:M141))/SUM(Taulukko!M139:M141)</f>
        <v>9.604656803298575</v>
      </c>
      <c r="K142" s="63">
        <f>100*(SUM(Taulukko!N151:N153)-SUM(Taulukko!N139:N141))/SUM(Taulukko!N139:N141)</f>
        <v>10.789089137847041</v>
      </c>
      <c r="L142" s="63">
        <f>100*(SUM(Taulukko!P151:P153)-SUM(Taulukko!P139:P141))/SUM(Taulukko!P139:P141)</f>
        <v>4.960362400905997</v>
      </c>
      <c r="M142" s="63">
        <f>100*(SUM(Taulukko!Q151:Q153)-SUM(Taulukko!Q139:Q141))/SUM(Taulukko!Q139:Q141)</f>
        <v>5.405405405405408</v>
      </c>
      <c r="N142" s="63">
        <f>100*(SUM(Taulukko!R151:R153)-SUM(Taulukko!R139:R141))/SUM(Taulukko!R139:R141)</f>
        <v>5.6093323405311395</v>
      </c>
      <c r="O142" s="63">
        <f>100*(SUM(Taulukko!T151:T153)-SUM(Taulukko!T139:T141))/SUM(Taulukko!T139:T141)</f>
        <v>6.032482598607898</v>
      </c>
      <c r="P142" s="63">
        <f>100*(SUM(Taulukko!U151:U153)-SUM(Taulukko!U139:U141))/SUM(Taulukko!U139:U141)</f>
        <v>6.538675570395118</v>
      </c>
      <c r="Q142" s="63">
        <f>100*(SUM(Taulukko!V151:V153)-SUM(Taulukko!V139:V141))/SUM(Taulukko!V139:V141)</f>
        <v>6.783430636641639</v>
      </c>
      <c r="R142" s="63">
        <f>100*(SUM(Taulukko!X151:X153)-SUM(Taulukko!X139:X141))/SUM(Taulukko!X139:X141)</f>
        <v>2.5345100701516285</v>
      </c>
      <c r="S142" s="63">
        <f>100*(SUM(Taulukko!Y151:Y153)-SUM(Taulukko!Y139:Y141))/SUM(Taulukko!Y139:Y141)</f>
        <v>3.1904032669729454</v>
      </c>
      <c r="T142" s="63">
        <f>100*(SUM(Taulukko!Z151:Z153)-SUM(Taulukko!Z139:Z141))/SUM(Taulukko!Z139:Z141)</f>
        <v>3.368206175044666</v>
      </c>
      <c r="U142" s="63">
        <f>100*(SUM(Taulukko!AB151:AB153)-SUM(Taulukko!AB139:AB141))/SUM(Taulukko!AB139:AB141)</f>
        <v>4.804392587508579</v>
      </c>
      <c r="V142" s="63">
        <f>100*(SUM(Taulukko!AC151:AC153)-SUM(Taulukko!AC139:AC141))/SUM(Taulukko!AC139:AC141)</f>
        <v>4.957648231190826</v>
      </c>
      <c r="W142" s="63">
        <f>100*(SUM(Taulukko!AD151:AD153)-SUM(Taulukko!AD139:AD141))/SUM(Taulukko!AD139:AD141)</f>
        <v>5.162094763092281</v>
      </c>
      <c r="X142" s="63">
        <f>100*(SUM(Taulukko!AF151:AF153)-SUM(Taulukko!AF139:AF141))/SUM(Taulukko!AF139:AF141)</f>
        <v>7.883965118348453</v>
      </c>
      <c r="Y142" s="63">
        <f>100*(SUM(Taulukko!AG151:AG153)-SUM(Taulukko!AG139:AG141))/SUM(Taulukko!AG139:AG141)</f>
        <v>8.239409249902833</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6.534021125030696</v>
      </c>
      <c r="AC142" s="63">
        <f>100*(SUM(Taulukko!AL151:AL153)-SUM(Taulukko!AL139:AL141))/SUM(Taulukko!AL139:AL141)</f>
        <v>7.85093167701864</v>
      </c>
      <c r="AD142" s="3">
        <v>7</v>
      </c>
    </row>
    <row r="143" spans="1:30" ht="12.75">
      <c r="A143" s="98" t="s">
        <v>182</v>
      </c>
      <c r="B143" s="65" t="s">
        <v>117</v>
      </c>
      <c r="C143" s="63">
        <f>100*(SUM(Taulukko!D152:D154)-SUM(Taulukko!D140:D142))/SUM(Taulukko!D140:D142)</f>
        <v>5.3559007651286725</v>
      </c>
      <c r="D143" s="63">
        <f>100*(SUM(Taulukko!E152:E154)-SUM(Taulukko!E140:E142))/SUM(Taulukko!E140:E142)</f>
        <v>5.2765740504715755</v>
      </c>
      <c r="E143" s="63">
        <f>100*(SUM(Taulukko!F152:F154)-SUM(Taulukko!F140:F142))/SUM(Taulukko!F140:F142)</f>
        <v>5.413687436159345</v>
      </c>
      <c r="F143" s="63">
        <f>100*(SUM(Taulukko!H152:H154)-SUM(Taulukko!H140:H142))/SUM(Taulukko!H140:H142)</f>
        <v>5.790417627466058</v>
      </c>
      <c r="G143" s="63">
        <f>100*(SUM(Taulukko!I152:I154)-SUM(Taulukko!I140:I142))/SUM(Taulukko!I140:I142)</f>
        <v>4.764558372805802</v>
      </c>
      <c r="H143" s="63">
        <f>100*(SUM(Taulukko!J152:J154)-SUM(Taulukko!J140:J142))/SUM(Taulukko!J140:J142)</f>
        <v>4.768544339096493</v>
      </c>
      <c r="I143" s="63">
        <f>100*(SUM(Taulukko!L152:L154)-SUM(Taulukko!L140:L142))/SUM(Taulukko!L140:L142)</f>
        <v>12.282211228221128</v>
      </c>
      <c r="J143" s="63">
        <f>100*(SUM(Taulukko!M152:M154)-SUM(Taulukko!M140:M142))/SUM(Taulukko!M140:M142)</f>
        <v>10.802990113334943</v>
      </c>
      <c r="K143" s="63">
        <f>100*(SUM(Taulukko!N152:N154)-SUM(Taulukko!N140:N142))/SUM(Taulukko!N140:N142)</f>
        <v>11.0062893081761</v>
      </c>
      <c r="L143" s="63">
        <f>100*(SUM(Taulukko!P152:P154)-SUM(Taulukko!P140:P142))/SUM(Taulukko!P140:P142)</f>
        <v>5.09280217292894</v>
      </c>
      <c r="M143" s="63">
        <f>100*(SUM(Taulukko!Q152:Q154)-SUM(Taulukko!Q140:Q142))/SUM(Taulukko!Q140:Q142)</f>
        <v>5.29426249692194</v>
      </c>
      <c r="N143" s="63">
        <f>100*(SUM(Taulukko!R152:R154)-SUM(Taulukko!R140:R142))/SUM(Taulukko!R140:R142)</f>
        <v>5.550074000986666</v>
      </c>
      <c r="O143" s="63">
        <f>100*(SUM(Taulukko!T152:T154)-SUM(Taulukko!T140:T142))/SUM(Taulukko!T140:T142)</f>
        <v>6.82773109243699</v>
      </c>
      <c r="P143" s="63">
        <f>100*(SUM(Taulukko!U152:U154)-SUM(Taulukko!U140:U142))/SUM(Taulukko!U140:U142)</f>
        <v>7.541436464088401</v>
      </c>
      <c r="Q143" s="63">
        <f>100*(SUM(Taulukko!V152:V154)-SUM(Taulukko!V140:V142))/SUM(Taulukko!V140:V142)</f>
        <v>7.253599114064211</v>
      </c>
      <c r="R143" s="63">
        <f>100*(SUM(Taulukko!X152:X154)-SUM(Taulukko!X140:X142))/SUM(Taulukko!X140:X142)</f>
        <v>1.8614039022202442</v>
      </c>
      <c r="S143" s="63">
        <f>100*(SUM(Taulukko!Y152:Y154)-SUM(Taulukko!Y140:Y142))/SUM(Taulukko!Y140:Y142)</f>
        <v>2.4538325322539816</v>
      </c>
      <c r="T143" s="63">
        <f>100*(SUM(Taulukko!Z152:Z154)-SUM(Taulukko!Z140:Z142))/SUM(Taulukko!Z140:Z142)</f>
        <v>3.3807829181494693</v>
      </c>
      <c r="U143" s="63">
        <f>100*(SUM(Taulukko!AB152:AB154)-SUM(Taulukko!AB140:AB142))/SUM(Taulukko!AB140:AB142)</f>
        <v>4.61181923522595</v>
      </c>
      <c r="V143" s="63">
        <f>100*(SUM(Taulukko!AC152:AC154)-SUM(Taulukko!AC140:AC142))/SUM(Taulukko!AC140:AC142)</f>
        <v>4.850284583023996</v>
      </c>
      <c r="W143" s="63">
        <f>100*(SUM(Taulukko!AD152:AD154)-SUM(Taulukko!AD140:AD142))/SUM(Taulukko!AD140:AD142)</f>
        <v>4.8562933597621605</v>
      </c>
      <c r="X143" s="63">
        <f>100*(SUM(Taulukko!AF152:AF154)-SUM(Taulukko!AF140:AF142))/SUM(Taulukko!AF140:AF142)</f>
        <v>6.717319979278186</v>
      </c>
      <c r="Y143" s="63">
        <f>100*(SUM(Taulukko!AG152:AG154)-SUM(Taulukko!AG140:AG142))/SUM(Taulukko!AG140:AG142)</f>
        <v>7.251103011701529</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6.17403986387943</v>
      </c>
      <c r="AC143" s="63">
        <f>100*(SUM(Taulukko!AL152:AL154)-SUM(Taulukko!AL140:AL142))/SUM(Taulukko!AL140:AL142)</f>
        <v>7.817509247842183</v>
      </c>
      <c r="AD143" s="3">
        <v>8</v>
      </c>
    </row>
    <row r="144" spans="1:30" ht="12.75">
      <c r="A144" s="98" t="s">
        <v>182</v>
      </c>
      <c r="B144" s="4" t="s">
        <v>119</v>
      </c>
      <c r="C144" s="63">
        <f>100*(SUM(Taulukko!D153:D155)-SUM(Taulukko!D141:D143))/SUM(Taulukko!D141:D143)</f>
        <v>4.953945730644739</v>
      </c>
      <c r="D144" s="63">
        <f>100*(SUM(Taulukko!E153:E155)-SUM(Taulukko!E141:E143))/SUM(Taulukko!E141:E143)</f>
        <v>5.359410718821444</v>
      </c>
      <c r="E144" s="63">
        <f>100*(SUM(Taulukko!F153:F155)-SUM(Taulukko!F141:F143))/SUM(Taulukko!F141:F143)</f>
        <v>5.565438373570531</v>
      </c>
      <c r="F144" s="63">
        <f>100*(SUM(Taulukko!H153:H155)-SUM(Taulukko!H141:H143))/SUM(Taulukko!H141:H143)</f>
        <v>5.217153783119357</v>
      </c>
      <c r="G144" s="63">
        <f>100*(SUM(Taulukko!I153:I155)-SUM(Taulukko!I141:I143))/SUM(Taulukko!I141:I143)</f>
        <v>5.660903513664254</v>
      </c>
      <c r="H144" s="63">
        <f>100*(SUM(Taulukko!J153:J155)-SUM(Taulukko!J141:J143))/SUM(Taulukko!J141:J143)</f>
        <v>4.9471928849360784</v>
      </c>
      <c r="I144" s="63">
        <f>100*(SUM(Taulukko!L153:L155)-SUM(Taulukko!L141:L143))/SUM(Taulukko!L141:L143)</f>
        <v>9.378556794900977</v>
      </c>
      <c r="J144" s="63">
        <f>100*(SUM(Taulukko!M153:M155)-SUM(Taulukko!M141:M143))/SUM(Taulukko!M141:M143)</f>
        <v>11.94282945736436</v>
      </c>
      <c r="K144" s="63">
        <f>100*(SUM(Taulukko!N153:N155)-SUM(Taulukko!N141:N143))/SUM(Taulukko!N141:N143)</f>
        <v>11.434061974537599</v>
      </c>
      <c r="L144" s="63">
        <f>100*(SUM(Taulukko!P153:P155)-SUM(Taulukko!P141:P143))/SUM(Taulukko!P141:P143)</f>
        <v>5.410036719706233</v>
      </c>
      <c r="M144" s="63">
        <f>100*(SUM(Taulukko!Q153:Q155)-SUM(Taulukko!Q141:Q143))/SUM(Taulukko!Q141:Q143)</f>
        <v>5.745150994353065</v>
      </c>
      <c r="N144" s="63">
        <f>100*(SUM(Taulukko!R153:R155)-SUM(Taulukko!R141:R143))/SUM(Taulukko!R141:R143)</f>
        <v>5.844793713163067</v>
      </c>
      <c r="O144" s="63">
        <f>100*(SUM(Taulukko!T153:T155)-SUM(Taulukko!T141:T143))/SUM(Taulukko!T141:T143)</f>
        <v>7.059168131224378</v>
      </c>
      <c r="P144" s="63">
        <f>100*(SUM(Taulukko!U153:U155)-SUM(Taulukko!U141:U143))/SUM(Taulukko!U141:U143)</f>
        <v>7.864238410596027</v>
      </c>
      <c r="Q144" s="63">
        <f>100*(SUM(Taulukko!V153:V155)-SUM(Taulukko!V141:V143))/SUM(Taulukko!V141:V143)</f>
        <v>7.719878687620607</v>
      </c>
      <c r="R144" s="63">
        <f>100*(SUM(Taulukko!X153:X155)-SUM(Taulukko!X141:X143))/SUM(Taulukko!X141:X143)</f>
        <v>1.4485755673587777</v>
      </c>
      <c r="S144" s="63">
        <f>100*(SUM(Taulukko!Y153:Y155)-SUM(Taulukko!Y141:Y143))/SUM(Taulukko!Y141:Y143)</f>
        <v>2.752525252525247</v>
      </c>
      <c r="T144" s="63">
        <f>100*(SUM(Taulukko!Z153:Z155)-SUM(Taulukko!Z141:Z143))/SUM(Taulukko!Z141:Z143)</f>
        <v>3.5207700101317214</v>
      </c>
      <c r="U144" s="63">
        <f>100*(SUM(Taulukko!AB153:AB155)-SUM(Taulukko!AB141:AB143))/SUM(Taulukko!AB141:AB143)</f>
        <v>3.989098116947464</v>
      </c>
      <c r="V144" s="63">
        <f>100*(SUM(Taulukko!AC153:AC155)-SUM(Taulukko!AC141:AC143))/SUM(Taulukko!AC141:AC143)</f>
        <v>4.709072978303753</v>
      </c>
      <c r="W144" s="63">
        <f>100*(SUM(Taulukko!AD153:AD155)-SUM(Taulukko!AD141:AD143))/SUM(Taulukko!AD141:AD143)</f>
        <v>4.657466732380492</v>
      </c>
      <c r="X144" s="63">
        <f>100*(SUM(Taulukko!AF153:AF155)-SUM(Taulukko!AF141:AF143))/SUM(Taulukko!AF141:AF143)</f>
        <v>6.403574087862989</v>
      </c>
      <c r="Y144" s="63">
        <f>100*(SUM(Taulukko!AG153:AG155)-SUM(Taulukko!AG141:AG143))/SUM(Taulukko!AG141:AG143)</f>
        <v>7.586470475826495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7.303370786516833</v>
      </c>
      <c r="AC144" s="63">
        <f>100*(SUM(Taulukko!AL153:AL155)-SUM(Taulukko!AL141:AL143))/SUM(Taulukko!AL141:AL143)</f>
        <v>7.831620166421943</v>
      </c>
      <c r="AD144" s="3">
        <v>9</v>
      </c>
    </row>
    <row r="145" spans="1:30" ht="12.75">
      <c r="A145" s="98" t="s">
        <v>182</v>
      </c>
      <c r="B145" s="65" t="s">
        <v>121</v>
      </c>
      <c r="C145" s="63">
        <f>100*(SUM(Taulukko!D154:D156)-SUM(Taulukko!D142:D144))/SUM(Taulukko!D142:D144)</f>
        <v>5.485564304461937</v>
      </c>
      <c r="D145" s="63">
        <f>100*(SUM(Taulukko!E154:E156)-SUM(Taulukko!E142:E144))/SUM(Taulukko!E142:E144)</f>
        <v>5.690440060698028</v>
      </c>
      <c r="E145" s="63">
        <f>100*(SUM(Taulukko!F154:F156)-SUM(Taulukko!F142:F144))/SUM(Taulukko!F142:F144)</f>
        <v>5.9225512528473905</v>
      </c>
      <c r="F145" s="63">
        <f>100*(SUM(Taulukko!H154:H156)-SUM(Taulukko!H142:H144))/SUM(Taulukko!H142:H144)</f>
        <v>5.738880918220947</v>
      </c>
      <c r="G145" s="63">
        <f>100*(SUM(Taulukko!I154:I156)-SUM(Taulukko!I142:I144))/SUM(Taulukko!I142:I144)</f>
        <v>5.3784308289437135</v>
      </c>
      <c r="H145" s="63">
        <f>100*(SUM(Taulukko!J154:J156)-SUM(Taulukko!J142:J144))/SUM(Taulukko!J142:J144)</f>
        <v>5.095541401273879</v>
      </c>
      <c r="I145" s="63">
        <f>100*(SUM(Taulukko!L154:L156)-SUM(Taulukko!L142:L144))/SUM(Taulukko!L142:L144)</f>
        <v>10.121923165401439</v>
      </c>
      <c r="J145" s="63">
        <f>100*(SUM(Taulukko!M154:M156)-SUM(Taulukko!M142:M144))/SUM(Taulukko!M142:M144)</f>
        <v>11.704410011918956</v>
      </c>
      <c r="K145" s="63">
        <f>100*(SUM(Taulukko!N154:N156)-SUM(Taulukko!N142:N144))/SUM(Taulukko!N142:N144)</f>
        <v>11.862791805621727</v>
      </c>
      <c r="L145" s="63">
        <f>100*(SUM(Taulukko!P154:P156)-SUM(Taulukko!P142:P144))/SUM(Taulukko!P142:P144)</f>
        <v>5.985736118186449</v>
      </c>
      <c r="M145" s="63">
        <f>100*(SUM(Taulukko!Q154:Q156)-SUM(Taulukko!Q142:Q144))/SUM(Taulukko!Q142:Q144)</f>
        <v>6.2637631514558265</v>
      </c>
      <c r="N145" s="63">
        <f>100*(SUM(Taulukko!R154:R156)-SUM(Taulukko!R142:R144))/SUM(Taulukko!R142:R144)</f>
        <v>6.3126988010765865</v>
      </c>
      <c r="O145" s="63">
        <f>100*(SUM(Taulukko!T154:T156)-SUM(Taulukko!T142:T144))/SUM(Taulukko!T142:T144)</f>
        <v>8.060150375939852</v>
      </c>
      <c r="P145" s="63">
        <f>100*(SUM(Taulukko!U154:U156)-SUM(Taulukko!U142:U144))/SUM(Taulukko!U142:U144)</f>
        <v>8.063631376851337</v>
      </c>
      <c r="Q145" s="63">
        <f>100*(SUM(Taulukko!V154:V156)-SUM(Taulukko!V142:V144))/SUM(Taulukko!V142:V144)</f>
        <v>8.15485996705105</v>
      </c>
      <c r="R145" s="63">
        <f>100*(SUM(Taulukko!X154:X156)-SUM(Taulukko!X142:X144))/SUM(Taulukko!X142:X144)</f>
        <v>1.4297061159650608</v>
      </c>
      <c r="S145" s="63">
        <f>100*(SUM(Taulukko!Y154:Y156)-SUM(Taulukko!Y142:Y144))/SUM(Taulukko!Y142:Y144)</f>
        <v>2.6368658965344047</v>
      </c>
      <c r="T145" s="63">
        <f>100*(SUM(Taulukko!Z154:Z156)-SUM(Taulukko!Z142:Z144))/SUM(Taulukko!Z142:Z144)</f>
        <v>3.8655886811521</v>
      </c>
      <c r="U145" s="63">
        <f>100*(SUM(Taulukko!AB154:AB156)-SUM(Taulukko!AB142:AB144))/SUM(Taulukko!AB142:AB144)</f>
        <v>3.5222052067381195</v>
      </c>
      <c r="V145" s="63">
        <f>100*(SUM(Taulukko!AC154:AC156)-SUM(Taulukko!AC142:AC144))/SUM(Taulukko!AC142:AC144)</f>
        <v>4.286064168503551</v>
      </c>
      <c r="W145" s="63">
        <f>100*(SUM(Taulukko!AD154:AD156)-SUM(Taulukko!AD142:AD144))/SUM(Taulukko!AD142:AD144)</f>
        <v>4.535425349350345</v>
      </c>
      <c r="X145" s="63">
        <f>100*(SUM(Taulukko!AF154:AF156)-SUM(Taulukko!AF142:AF144))/SUM(Taulukko!AF142:AF144)</f>
        <v>7.16221447928765</v>
      </c>
      <c r="Y145" s="63">
        <f>100*(SUM(Taulukko!AG154:AG156)-SUM(Taulukko!AG142:AG144))/SUM(Taulukko!AG142:AG144)</f>
        <v>7.994682871249529</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7.4648570043625675</v>
      </c>
      <c r="AC145" s="63">
        <f>100*(SUM(Taulukko!AL154:AL156)-SUM(Taulukko!AL142:AL144))/SUM(Taulukko!AL142:AL144)</f>
        <v>8.019441069258809</v>
      </c>
      <c r="AD145" s="3">
        <v>10</v>
      </c>
    </row>
    <row r="146" spans="1:30" ht="12.75">
      <c r="A146" s="98" t="s">
        <v>182</v>
      </c>
      <c r="B146" s="4" t="s">
        <v>122</v>
      </c>
      <c r="C146" s="63">
        <f>100*(SUM(Taulukko!D155:D157)-SUM(Taulukko!D143:D145))/SUM(Taulukko!D143:D145)</f>
        <v>5.877680698967432</v>
      </c>
      <c r="D146" s="63">
        <f>100*(SUM(Taulukko!E155:E157)-SUM(Taulukko!E143:E145))/SUM(Taulukko!E143:E145)</f>
        <v>6.275201612903204</v>
      </c>
      <c r="E146" s="63">
        <f>100*(SUM(Taulukko!F155:F157)-SUM(Taulukko!F143:F145))/SUM(Taulukko!F143:F145)</f>
        <v>6.480080685829563</v>
      </c>
      <c r="F146" s="63">
        <f>100*(SUM(Taulukko!H155:H157)-SUM(Taulukko!H143:H145))/SUM(Taulukko!H143:H145)</f>
        <v>4.142526071842414</v>
      </c>
      <c r="G146" s="63">
        <f>100*(SUM(Taulukko!I155:I157)-SUM(Taulukko!I143:I145))/SUM(Taulukko!I143:I145)</f>
        <v>4.7619047619047645</v>
      </c>
      <c r="H146" s="63">
        <f>100*(SUM(Taulukko!J155:J157)-SUM(Taulukko!J143:J145))/SUM(Taulukko!J143:J145)</f>
        <v>5.21523178807948</v>
      </c>
      <c r="I146" s="63">
        <f>100*(SUM(Taulukko!L155:L157)-SUM(Taulukko!L143:L145))/SUM(Taulukko!L143:L145)</f>
        <v>11.855079110295787</v>
      </c>
      <c r="J146" s="63">
        <f>100*(SUM(Taulukko!M155:M157)-SUM(Taulukko!M143:M145))/SUM(Taulukko!M143:M145)</f>
        <v>12.114796518466243</v>
      </c>
      <c r="K146" s="63">
        <f>100*(SUM(Taulukko!N155:N157)-SUM(Taulukko!N143:N145))/SUM(Taulukko!N143:N145)</f>
        <v>12.267044114177871</v>
      </c>
      <c r="L146" s="63">
        <f>100*(SUM(Taulukko!P155:P157)-SUM(Taulukko!P143:P145))/SUM(Taulukko!P143:P145)</f>
        <v>6.911726637328513</v>
      </c>
      <c r="M146" s="63">
        <f>100*(SUM(Taulukko!Q155:Q157)-SUM(Taulukko!Q143:Q145))/SUM(Taulukko!Q143:Q145)</f>
        <v>6.975609756097566</v>
      </c>
      <c r="N146" s="63">
        <f>100*(SUM(Taulukko!R155:R157)-SUM(Taulukko!R143:R145))/SUM(Taulukko!R143:R145)</f>
        <v>6.900755913191907</v>
      </c>
      <c r="O146" s="63">
        <f>100*(SUM(Taulukko!T155:T157)-SUM(Taulukko!T143:T145))/SUM(Taulukko!T143:T145)</f>
        <v>8.39307048984469</v>
      </c>
      <c r="P146" s="63">
        <f>100*(SUM(Taulukko!U155:U157)-SUM(Taulukko!U143:U145))/SUM(Taulukko!U143:U145)</f>
        <v>8.433406113537128</v>
      </c>
      <c r="Q146" s="63">
        <f>100*(SUM(Taulukko!V155:V157)-SUM(Taulukko!V143:V145))/SUM(Taulukko!V143:V145)</f>
        <v>8.64096253759913</v>
      </c>
      <c r="R146" s="63">
        <f>100*(SUM(Taulukko!X155:X157)-SUM(Taulukko!X143:X145))/SUM(Taulukko!X143:X145)</f>
        <v>2.5538707102952976</v>
      </c>
      <c r="S146" s="63">
        <f>100*(SUM(Taulukko!Y155:Y157)-SUM(Taulukko!Y143:Y145))/SUM(Taulukko!Y143:Y145)</f>
        <v>3.4933400351847284</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4.7119140624999885</v>
      </c>
      <c r="X146" s="63">
        <f>100*(SUM(Taulukko!AF155:AF157)-SUM(Taulukko!AF143:AF145))/SUM(Taulukko!AF143:AF145)</f>
        <v>9.341868373674744</v>
      </c>
      <c r="Y146" s="63">
        <f>100*(SUM(Taulukko!AG155:AG157)-SUM(Taulukko!AG143:AG145))/SUM(Taulukko!AG143:AG145)</f>
        <v>9.431818181818173</v>
      </c>
      <c r="Z146" s="63">
        <f>100*(SUM(Taulukko!AH155:AH157)-SUM(Taulukko!AH143:AH145))/SUM(Taulukko!AH143:AH145)</f>
        <v>9.194097616345065</v>
      </c>
      <c r="AA146" s="63">
        <f>100*(SUM(Taulukko!AJ155:AJ157)-SUM(Taulukko!AJ143:AJ145))/SUM(Taulukko!AJ143:AJ145)</f>
        <v>8.354366481574969</v>
      </c>
      <c r="AB146" s="63">
        <f>100*(SUM(Taulukko!AK155:AK157)-SUM(Taulukko!AK143:AK145))/SUM(Taulukko!AK143:AK145)</f>
        <v>8.367494574391138</v>
      </c>
      <c r="AC146" s="63">
        <f>100*(SUM(Taulukko!AL155:AL157)-SUM(Taulukko!AL143:AL145))/SUM(Taulukko!AL143:AL145)</f>
        <v>8.377595364558196</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7.236180904522602</v>
      </c>
      <c r="E147" s="63">
        <f>100*(SUM(Taulukko!F156:F158)-SUM(Taulukko!F144:F146))/SUM(Taulukko!F144:F146)</f>
        <v>7.108766641547353</v>
      </c>
      <c r="F147" s="63">
        <f>100*(SUM(Taulukko!H156:H158)-SUM(Taulukko!H144:H146))/SUM(Taulukko!H144:H146)</f>
        <v>4.783995360974195</v>
      </c>
      <c r="G147" s="63">
        <f>100*(SUM(Taulukko!I156:I158)-SUM(Taulukko!I144:I146))/SUM(Taulukko!I144:I146)</f>
        <v>5.279076161671688</v>
      </c>
      <c r="H147" s="63">
        <f>100*(SUM(Taulukko!J156:J158)-SUM(Taulukko!J144:J146))/SUM(Taulukko!J144:J146)</f>
        <v>5.363036303630363</v>
      </c>
      <c r="I147" s="63">
        <f>100*(SUM(Taulukko!L156:L158)-SUM(Taulukko!L144:L146))/SUM(Taulukko!L144:L146)</f>
        <v>12.49718023911573</v>
      </c>
      <c r="J147" s="63">
        <f>100*(SUM(Taulukko!M156:M158)-SUM(Taulukko!M144:M146))/SUM(Taulukko!M144:M146)</f>
        <v>12.833099579242646</v>
      </c>
      <c r="K147" s="63">
        <f>100*(SUM(Taulukko!N156:N158)-SUM(Taulukko!N144:N146))/SUM(Taulukko!N144:N146)</f>
        <v>12.637234291053483</v>
      </c>
      <c r="L147" s="63">
        <f>100*(SUM(Taulukko!P156:P158)-SUM(Taulukko!P144:P146))/SUM(Taulukko!P144:P146)</f>
        <v>7.560914343129872</v>
      </c>
      <c r="M147" s="63">
        <f>100*(SUM(Taulukko!Q156:Q158)-SUM(Taulukko!Q144:Q146))/SUM(Taulukko!Q144:Q146)</f>
        <v>7.531584062196321</v>
      </c>
      <c r="N147" s="63">
        <f>100*(SUM(Taulukko!R156:R158)-SUM(Taulukko!R144:R146))/SUM(Taulukko!R144:R146)</f>
        <v>7.406508013598849</v>
      </c>
      <c r="O147" s="63">
        <f>100*(SUM(Taulukko!T156:T158)-SUM(Taulukko!T144:T146))/SUM(Taulukko!T144:T146)</f>
        <v>9.074837949322337</v>
      </c>
      <c r="P147" s="63">
        <f>100*(SUM(Taulukko!U156:U158)-SUM(Taulukko!U144:U146))/SUM(Taulukko!U144:U146)</f>
        <v>9.152819395260137</v>
      </c>
      <c r="Q147" s="63">
        <f>100*(SUM(Taulukko!V156:V158)-SUM(Taulukko!V144:V146))/SUM(Taulukko!V144:V146)</f>
        <v>9.123093681917195</v>
      </c>
      <c r="R147" s="63">
        <f>100*(SUM(Taulukko!X156:X158)-SUM(Taulukko!X144:X146))/SUM(Taulukko!X144:X146)</f>
        <v>6.78098207326579</v>
      </c>
      <c r="S147" s="63">
        <f>100*(SUM(Taulukko!Y156:Y158)-SUM(Taulukko!Y144:Y146))/SUM(Taulukko!Y144:Y146)</f>
        <v>5.704189803129738</v>
      </c>
      <c r="T147" s="63">
        <f>100*(SUM(Taulukko!Z156:Z158)-SUM(Taulukko!Z144:Z146))/SUM(Taulukko!Z144:Z146)</f>
        <v>5.011332158146557</v>
      </c>
      <c r="U147" s="63">
        <f>100*(SUM(Taulukko!AB156:AB158)-SUM(Taulukko!AB144:AB146))/SUM(Taulukko!AB144:AB146)</f>
        <v>5.115273775216127</v>
      </c>
      <c r="V147" s="63">
        <f>100*(SUM(Taulukko!AC156:AC158)-SUM(Taulukko!AC144:AC146))/SUM(Taulukko!AC144:AC146)</f>
        <v>5.2093476144109</v>
      </c>
      <c r="W147" s="63">
        <f>100*(SUM(Taulukko!AD156:AD158)-SUM(Taulukko!AD144:AD146))/SUM(Taulukko!AD144:AD146)</f>
        <v>5.2093476144109</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9.994353472614346</v>
      </c>
      <c r="AA147" s="63">
        <f>100*(SUM(Taulukko!AJ156:AJ158)-SUM(Taulukko!AJ144:AJ146))/SUM(Taulukko!AJ144:AJ146)</f>
        <v>9.11323999017441</v>
      </c>
      <c r="AB147" s="63">
        <f>100*(SUM(Taulukko!AK156:AK158)-SUM(Taulukko!AK144:AK146))/SUM(Taulukko!AK144:AK146)</f>
        <v>8.816482989937699</v>
      </c>
      <c r="AC147" s="63">
        <f>100*(SUM(Taulukko!AL156:AL158)-SUM(Taulukko!AL144:AL146))/SUM(Taulukko!AL144:AL146)</f>
        <v>8.809409505520867</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7.859824780976229</v>
      </c>
      <c r="E148" s="34">
        <f>100*(SUM(Taulukko!F157:F159)-SUM(Taulukko!F145:F147))/SUM(Taulukko!F145:F147)</f>
        <v>7.680760570427819</v>
      </c>
      <c r="F148" s="34">
        <f>100*(SUM(Taulukko!H157:H159)-SUM(Taulukko!H145:H147))/SUM(Taulukko!H145:H147)</f>
        <v>5.286087714202744</v>
      </c>
      <c r="G148" s="34">
        <f>100*(SUM(Taulukko!I157:I159)-SUM(Taulukko!I145:I147))/SUM(Taulukko!I145:I147)</f>
        <v>5.798296235229465</v>
      </c>
      <c r="H148" s="34">
        <f>100*(SUM(Taulukko!J157:J159)-SUM(Taulukko!J145:J147))/SUM(Taulukko!J145:J147)</f>
        <v>5.509868421052622</v>
      </c>
      <c r="I148" s="34">
        <f>100*(SUM(Taulukko!L157:L159)-SUM(Taulukko!L145:L147))/SUM(Taulukko!L145:L147)</f>
        <v>12.559467174119904</v>
      </c>
      <c r="J148" s="34">
        <f>100*(SUM(Taulukko!M157:M159)-SUM(Taulukko!M145:M147))/SUM(Taulukko!M145:M147)</f>
        <v>13.672237697307345</v>
      </c>
      <c r="K148" s="34">
        <f>100*(SUM(Taulukko!N157:N159)-SUM(Taulukko!N145:N147))/SUM(Taulukko!N145:N147)</f>
        <v>12.875635691169684</v>
      </c>
      <c r="L148" s="34">
        <f>100*(SUM(Taulukko!P157:P159)-SUM(Taulukko!P145:P147))/SUM(Taulukko!P145:P147)</f>
        <v>8.095356344673444</v>
      </c>
      <c r="M148" s="34">
        <f>100*(SUM(Taulukko!Q157:Q159)-SUM(Taulukko!Q145:Q147))/SUM(Taulukko!Q145:Q147)</f>
        <v>7.902368293861781</v>
      </c>
      <c r="N148" s="34">
        <f>100*(SUM(Taulukko!R157:R159)-SUM(Taulukko!R145:R147))/SUM(Taulukko!R145:R147)</f>
        <v>7.7796569219618235</v>
      </c>
      <c r="O148" s="34">
        <f>100*(SUM(Taulukko!T157:T159)-SUM(Taulukko!T145:T147))/SUM(Taulukko!T145:T147)</f>
        <v>10.375146541617793</v>
      </c>
      <c r="P148" s="34">
        <f>100*(SUM(Taulukko!U157:U159)-SUM(Taulukko!U145:U147))/SUM(Taulukko!U145:U147)</f>
        <v>10.27247956403271</v>
      </c>
      <c r="Q148" s="34">
        <f>100*(SUM(Taulukko!V157:V159)-SUM(Taulukko!V145:V147))/SUM(Taulukko!V145:V147)</f>
        <v>9.56898888587692</v>
      </c>
      <c r="R148" s="34">
        <f>100*(SUM(Taulukko!X157:X159)-SUM(Taulukko!X145:X147))/SUM(Taulukko!X145:X147)</f>
        <v>7.983411093831019</v>
      </c>
      <c r="S148" s="34">
        <f>100*(SUM(Taulukko!Y157:Y159)-SUM(Taulukko!Y145:Y147))/SUM(Taulukko!Y145:Y147)</f>
        <v>6.663301362947999</v>
      </c>
      <c r="T148" s="34">
        <f>100*(SUM(Taulukko!Z157:Z159)-SUM(Taulukko!Z145:Z147))/SUM(Taulukko!Z145:Z147)</f>
        <v>5.605832076420329</v>
      </c>
      <c r="U148" s="34">
        <f>100*(SUM(Taulukko!AB157:AB159)-SUM(Taulukko!AB145:AB147))/SUM(Taulukko!AB145:AB147)</f>
        <v>6.466683058765663</v>
      </c>
      <c r="V148" s="34">
        <f>100*(SUM(Taulukko!AC157:AC159)-SUM(Taulukko!AC145:AC147))/SUM(Taulukko!AC145:AC147)</f>
        <v>6.1542203843347005</v>
      </c>
      <c r="W148" s="34">
        <f>100*(SUM(Taulukko!AD157:AD159)-SUM(Taulukko!AD145:AD147))/SUM(Taulukko!AD145:AD147)</f>
        <v>5.7281553398058165</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10.514499532273161</v>
      </c>
      <c r="AA148" s="34">
        <f>100*(SUM(Taulukko!AJ157:AJ159)-SUM(Taulukko!AJ145:AJ147))/SUM(Taulukko!AJ145:AJ147)</f>
        <v>9.29605101790533</v>
      </c>
      <c r="AB148" s="34">
        <f>100*(SUM(Taulukko!AK157:AK159)-SUM(Taulukko!AK145:AK147))/SUM(Taulukko!AK145:AK147)</f>
        <v>9.390681003584232</v>
      </c>
      <c r="AC148" s="34">
        <f>100*(SUM(Taulukko!AL157:AL159)-SUM(Taulukko!AL145:AL147))/SUM(Taulukko!AL145:AL147)</f>
        <v>9.214609692050615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8.651859504132231</v>
      </c>
      <c r="D149" s="63">
        <f>100*(SUM(Taulukko!E158:E160)-SUM(Taulukko!E146:E148))/SUM(Taulukko!E146:E148)</f>
        <v>8.194271481942724</v>
      </c>
      <c r="E149" s="63">
        <f>100*(SUM(Taulukko!F158:F160)-SUM(Taulukko!F146:F148))/SUM(Taulukko!F146:F148)</f>
        <v>8.09666168410563</v>
      </c>
      <c r="F149" s="63">
        <f>100*(SUM(Taulukko!H158:H160)-SUM(Taulukko!H146:H148))/SUM(Taulukko!H146:H148)</f>
        <v>6.611804767309878</v>
      </c>
      <c r="G149" s="63">
        <f>100*(SUM(Taulukko!I158:I160)-SUM(Taulukko!I146:I148))/SUM(Taulukko!I146:I148)</f>
        <v>5.487305487305494</v>
      </c>
      <c r="H149" s="63">
        <f>100*(SUM(Taulukko!J158:J160)-SUM(Taulukko!J146:J148))/SUM(Taulukko!J146:J148)</f>
        <v>5.626877902212516</v>
      </c>
      <c r="I149" s="63">
        <f>100*(SUM(Taulukko!L158:L160)-SUM(Taulukko!L146:L148))/SUM(Taulukko!L146:L148)</f>
        <v>12.256952990401201</v>
      </c>
      <c r="J149" s="63">
        <f>100*(SUM(Taulukko!M158:M160)-SUM(Taulukko!M146:M148))/SUM(Taulukko!M146:M148)</f>
        <v>12.397447584320869</v>
      </c>
      <c r="K149" s="63">
        <f>100*(SUM(Taulukko!N158:N160)-SUM(Taulukko!N146:N148))/SUM(Taulukko!N146:N148)</f>
        <v>13.011662474273963</v>
      </c>
      <c r="L149" s="63">
        <f>100*(SUM(Taulukko!P158:P160)-SUM(Taulukko!P146:P148))/SUM(Taulukko!P146:P148)</f>
        <v>8.009828009828</v>
      </c>
      <c r="M149" s="63">
        <f>100*(SUM(Taulukko!Q158:Q160)-SUM(Taulukko!Q146:Q148))/SUM(Taulukko!Q146:Q148)</f>
        <v>7.973102785782898</v>
      </c>
      <c r="N149" s="63">
        <f>100*(SUM(Taulukko!R158:R160)-SUM(Taulukko!R146:R148))/SUM(Taulukko!R146:R148)</f>
        <v>7.973102785782898</v>
      </c>
      <c r="O149" s="63">
        <f>100*(SUM(Taulukko!T158:T160)-SUM(Taulukko!T146:T148))/SUM(Taulukko!T146:T148)</f>
        <v>9.63172804532578</v>
      </c>
      <c r="P149" s="63">
        <f>100*(SUM(Taulukko!U158:U160)-SUM(Taulukko!U146:U148))/SUM(Taulukko!U146:U148)</f>
        <v>10.08403361344539</v>
      </c>
      <c r="Q149" s="63">
        <f>100*(SUM(Taulukko!V158:V160)-SUM(Taulukko!V146:V148))/SUM(Taulukko!V146:V148)</f>
        <v>9.921811809112988</v>
      </c>
      <c r="R149" s="63">
        <f>100*(SUM(Taulukko!X158:X160)-SUM(Taulukko!X146:X148))/SUM(Taulukko!X146:X148)</f>
        <v>8.681005441824308</v>
      </c>
      <c r="S149" s="63">
        <f>100*(SUM(Taulukko!Y158:Y160)-SUM(Taulukko!Y146:Y148))/SUM(Taulukko!Y146:Y148)</f>
        <v>7.178841309823664</v>
      </c>
      <c r="T149" s="63">
        <f>100*(SUM(Taulukko!Z158:Z160)-SUM(Taulukko!Z146:Z148))/SUM(Taulukko!Z146:Z148)</f>
        <v>6.018054162487477</v>
      </c>
      <c r="U149" s="63">
        <f>100*(SUM(Taulukko!AB158:AB160)-SUM(Taulukko!AB146:AB148))/SUM(Taulukko!AB146:AB148)</f>
        <v>6.863964188012923</v>
      </c>
      <c r="V149" s="63">
        <f>100*(SUM(Taulukko!AC158:AC160)-SUM(Taulukko!AC146:AC148))/SUM(Taulukko!AC146:AC148)</f>
        <v>6.194047907089302</v>
      </c>
      <c r="W149" s="63">
        <f>100*(SUM(Taulukko!AD158:AD160)-SUM(Taulukko!AD146:AD148))/SUM(Taulukko!AD146:AD148)</f>
        <v>5.896568390526819</v>
      </c>
      <c r="X149" s="63">
        <f>100*(SUM(Taulukko!AF158:AF160)-SUM(Taulukko!AF146:AF148))/SUM(Taulukko!AF146:AF148)</f>
        <v>11.077099674765636</v>
      </c>
      <c r="Y149" s="63">
        <f>100*(SUM(Taulukko!AG158:AG160)-SUM(Taulukko!AG146:AG148))/SUM(Taulukko!AG146:AG148)</f>
        <v>10.519480519480528</v>
      </c>
      <c r="Z149" s="63">
        <f>100*(SUM(Taulukko!AH158:AH160)-SUM(Taulukko!AH146:AH148))/SUM(Taulukko!AH146:AH148)</f>
        <v>10.836431226765791</v>
      </c>
      <c r="AA149" s="63">
        <f>100*(SUM(Taulukko!AJ158:AJ160)-SUM(Taulukko!AJ146:AJ148))/SUM(Taulukko!AJ146:AJ148)</f>
        <v>9.477283829995132</v>
      </c>
      <c r="AB149" s="63">
        <f>100*(SUM(Taulukko!AK158:AK160)-SUM(Taulukko!AK146:AK148))/SUM(Taulukko!AK146:AK148)</f>
        <v>9.192134565268896</v>
      </c>
      <c r="AC149" s="63">
        <f>100*(SUM(Taulukko!AL158:AL160)-SUM(Taulukko!AL146:AL148))/SUM(Taulukko!AL146:AL148)</f>
        <v>9.61538461538463</v>
      </c>
      <c r="AD149" s="3">
        <v>2</v>
      </c>
    </row>
    <row r="150" spans="1:30" ht="12.75">
      <c r="A150" s="98" t="s">
        <v>184</v>
      </c>
      <c r="B150" s="4" t="s">
        <v>105</v>
      </c>
      <c r="C150" s="63">
        <f>100*(SUM(Taulukko!D159:D161)-SUM(Taulukko!D147:D149))/SUM(Taulukko!D147:D149)</f>
        <v>8.260196179659268</v>
      </c>
      <c r="D150" s="63">
        <f>100*(SUM(Taulukko!E159:E161)-SUM(Taulukko!E147:E149))/SUM(Taulukko!E147:E149)</f>
        <v>8.376703841387858</v>
      </c>
      <c r="E150" s="63">
        <f>100*(SUM(Taulukko!F159:F161)-SUM(Taulukko!F147:F149))/SUM(Taulukko!F147:F149)</f>
        <v>8.409823865045889</v>
      </c>
      <c r="F150" s="63">
        <f>100*(SUM(Taulukko!H159:H161)-SUM(Taulukko!H147:H149))/SUM(Taulukko!H147:H149)</f>
        <v>7.032542746828461</v>
      </c>
      <c r="G150" s="63">
        <f>100*(SUM(Taulukko!I159:I161)-SUM(Taulukko!I147:I149))/SUM(Taulukko!I147:I149)</f>
        <v>6.166439290586636</v>
      </c>
      <c r="H150" s="63">
        <f>100*(SUM(Taulukko!J159:J161)-SUM(Taulukko!J147:J149))/SUM(Taulukko!J147:J149)</f>
        <v>5.743059335873713</v>
      </c>
      <c r="I150" s="63">
        <f>100*(SUM(Taulukko!L159:L161)-SUM(Taulukko!L147:L149))/SUM(Taulukko!L147:L149)</f>
        <v>12.7763496143959</v>
      </c>
      <c r="J150" s="63">
        <f>100*(SUM(Taulukko!M159:M161)-SUM(Taulukko!M147:M149))/SUM(Taulukko!M147:M149)</f>
        <v>12.971751412429374</v>
      </c>
      <c r="K150" s="63">
        <f>100*(SUM(Taulukko!N159:N161)-SUM(Taulukko!N147:N149))/SUM(Taulukko!N147:N149)</f>
        <v>13.215659651504845</v>
      </c>
      <c r="L150" s="63">
        <f>100*(SUM(Taulukko!P159:P161)-SUM(Taulukko!P147:P149))/SUM(Taulukko!P147:P149)</f>
        <v>8.114089009097615</v>
      </c>
      <c r="M150" s="63">
        <f>100*(SUM(Taulukko!Q159:Q161)-SUM(Taulukko!Q147:Q149))/SUM(Taulukko!Q147:Q149)</f>
        <v>7.985697258641239</v>
      </c>
      <c r="N150" s="63">
        <f>100*(SUM(Taulukko!R159:R161)-SUM(Taulukko!R147:R149))/SUM(Taulukko!R147:R149)</f>
        <v>8.1145584725537</v>
      </c>
      <c r="O150" s="63">
        <f>100*(SUM(Taulukko!T159:T161)-SUM(Taulukko!T147:T149))/SUM(Taulukko!T147:T149)</f>
        <v>10.765991050276384</v>
      </c>
      <c r="P150" s="63">
        <f>100*(SUM(Taulukko!U159:U161)-SUM(Taulukko!U147:U149))/SUM(Taulukko!U147:U149)</f>
        <v>10.426159206647005</v>
      </c>
      <c r="Q150" s="63">
        <f>100*(SUM(Taulukko!V159:V161)-SUM(Taulukko!V147:V149))/SUM(Taulukko!V147:V149)</f>
        <v>10.235798499464092</v>
      </c>
      <c r="R150" s="63">
        <f>100*(SUM(Taulukko!X159:X161)-SUM(Taulukko!X147:X149))/SUM(Taulukko!X147:X149)</f>
        <v>5.803921568627449</v>
      </c>
      <c r="S150" s="63">
        <f>100*(SUM(Taulukko!Y159:Y161)-SUM(Taulukko!Y147:Y149))/SUM(Taulukko!Y147:Y149)</f>
        <v>5.860349127182031</v>
      </c>
      <c r="T150" s="63">
        <f>100*(SUM(Taulukko!Z159:Z161)-SUM(Taulukko!Z147:Z149))/SUM(Taulukko!Z147:Z149)</f>
        <v>6.273431642089468</v>
      </c>
      <c r="U150" s="63">
        <f>100*(SUM(Taulukko!AB159:AB161)-SUM(Taulukko!AB147:AB149))/SUM(Taulukko!AB147:AB149)</f>
        <v>6.111535523300215</v>
      </c>
      <c r="V150" s="63">
        <f>100*(SUM(Taulukko!AC159:AC161)-SUM(Taulukko!AC147:AC149))/SUM(Taulukko!AC147:AC149)</f>
        <v>5.742431523306112</v>
      </c>
      <c r="W150" s="63">
        <f>100*(SUM(Taulukko!AD159:AD161)-SUM(Taulukko!AD147:AD149))/SUM(Taulukko!AD147:AD149)</f>
        <v>5.769230769230769</v>
      </c>
      <c r="X150" s="63">
        <f>100*(SUM(Taulukko!AF159:AF161)-SUM(Taulukko!AF147:AF149))/SUM(Taulukko!AF147:AF149)</f>
        <v>11.61252674576929</v>
      </c>
      <c r="Y150" s="63">
        <f>100*(SUM(Taulukko!AG159:AG161)-SUM(Taulukko!AG147:AG149))/SUM(Taulukko!AG147:AG149)</f>
        <v>11.193202807535998</v>
      </c>
      <c r="Z150" s="63">
        <f>100*(SUM(Taulukko!AH159:AH161)-SUM(Taulukko!AH147:AH149))/SUM(Taulukko!AH147:AH149)</f>
        <v>11.174732175840415</v>
      </c>
      <c r="AA150" s="63">
        <f>100*(SUM(Taulukko!AJ159:AJ161)-SUM(Taulukko!AJ147:AJ149))/SUM(Taulukko!AJ147:AJ149)</f>
        <v>10.115678070391327</v>
      </c>
      <c r="AB150" s="63">
        <f>100*(SUM(Taulukko!AK159:AK161)-SUM(Taulukko!AK147:AK149))/SUM(Taulukko!AK147:AK149)</f>
        <v>10.30732860520095</v>
      </c>
      <c r="AC150" s="63">
        <f>100*(SUM(Taulukko!AL159:AL161)-SUM(Taulukko!AL147:AL149))/SUM(Taulukko!AL147:AL149)</f>
        <v>10.00944287063268</v>
      </c>
      <c r="AD150" s="3">
        <v>3</v>
      </c>
    </row>
    <row r="151" spans="1:30" ht="12.75">
      <c r="A151" s="98" t="s">
        <v>184</v>
      </c>
      <c r="B151" s="65" t="s">
        <v>109</v>
      </c>
      <c r="C151" s="63">
        <f>100*(SUM(Taulukko!D160:D162)-SUM(Taulukko!D148:D150))/SUM(Taulukko!D148:D150)</f>
        <v>9.012439705509014</v>
      </c>
      <c r="D151" s="63">
        <f>100*(SUM(Taulukko!E160:E162)-SUM(Taulukko!E148:E150))/SUM(Taulukko!E148:E150)</f>
        <v>8.745059288537558</v>
      </c>
      <c r="E151" s="63">
        <f>100*(SUM(Taulukko!F160:F162)-SUM(Taulukko!F148:F150))/SUM(Taulukko!F148:F150)</f>
        <v>8.648381517173185</v>
      </c>
      <c r="F151" s="63">
        <f>100*(SUM(Taulukko!H160:H162)-SUM(Taulukko!H148:H150))/SUM(Taulukko!H148:H150)</f>
        <v>7.7111050773825625</v>
      </c>
      <c r="G151" s="63">
        <f>100*(SUM(Taulukko!I160:I162)-SUM(Taulukko!I148:I150))/SUM(Taulukko!I148:I150)</f>
        <v>6.29921259842521</v>
      </c>
      <c r="H151" s="63">
        <f>100*(SUM(Taulukko!J160:J162)-SUM(Taulukko!J148:J150))/SUM(Taulukko!J148:J150)</f>
        <v>5.8026030368763655</v>
      </c>
      <c r="I151" s="63">
        <f>100*(SUM(Taulukko!L160:L162)-SUM(Taulukko!L148:L150))/SUM(Taulukko!L148:L150)</f>
        <v>14.314264301773672</v>
      </c>
      <c r="J151" s="63">
        <f>100*(SUM(Taulukko!M160:M162)-SUM(Taulukko!M148:M150))/SUM(Taulukko!M148:M150)</f>
        <v>13.233653202410178</v>
      </c>
      <c r="K151" s="63">
        <f>100*(SUM(Taulukko!N160:N162)-SUM(Taulukko!N148:N150))/SUM(Taulukko!N148:N150)</f>
        <v>13.6159712875729</v>
      </c>
      <c r="L151" s="63">
        <f>100*(SUM(Taulukko!P160:P162)-SUM(Taulukko!P148:P150))/SUM(Taulukko!P148:P150)</f>
        <v>8.307019674520264</v>
      </c>
      <c r="M151" s="63">
        <f>100*(SUM(Taulukko!Q160:Q162)-SUM(Taulukko!Q148:Q150))/SUM(Taulukko!Q148:Q150)</f>
        <v>8.25622775800712</v>
      </c>
      <c r="N151" s="63">
        <f>100*(SUM(Taulukko!R160:R162)-SUM(Taulukko!R148:R150))/SUM(Taulukko!R148:R150)</f>
        <v>8.382806934219902</v>
      </c>
      <c r="O151" s="63">
        <f>100*(SUM(Taulukko!T160:T162)-SUM(Taulukko!T148:T150))/SUM(Taulukko!T148:T150)</f>
        <v>11.075242115718886</v>
      </c>
      <c r="P151" s="63">
        <f>100*(SUM(Taulukko!U160:U162)-SUM(Taulukko!U148:U150))/SUM(Taulukko!U148:U150)</f>
        <v>10.467587672688639</v>
      </c>
      <c r="Q151" s="63">
        <f>100*(SUM(Taulukko!V160:V162)-SUM(Taulukko!V148:V150))/SUM(Taulukko!V148:V150)</f>
        <v>10.4898828541001</v>
      </c>
      <c r="R151" s="63">
        <f>100*(SUM(Taulukko!X160:X162)-SUM(Taulukko!X148:X150))/SUM(Taulukko!X148:X150)</f>
        <v>6.772597030476687</v>
      </c>
      <c r="S151" s="63">
        <f>100*(SUM(Taulukko!Y160:Y162)-SUM(Taulukko!Y148:Y150))/SUM(Taulukko!Y148:Y150)</f>
        <v>6.5271549576482295</v>
      </c>
      <c r="T151" s="63">
        <f>100*(SUM(Taulukko!Z160:Z162)-SUM(Taulukko!Z148:Z150))/SUM(Taulukko!Z148:Z150)</f>
        <v>6.527154957648229</v>
      </c>
      <c r="U151" s="63">
        <f>100*(SUM(Taulukko!AB160:AB162)-SUM(Taulukko!AB148:AB150))/SUM(Taulukko!AB148:AB150)</f>
        <v>5.621594848935114</v>
      </c>
      <c r="V151" s="63">
        <f>100*(SUM(Taulukko!AC160:AC162)-SUM(Taulukko!AC148:AC150))/SUM(Taulukko!AC148:AC150)</f>
        <v>5.422838031533694</v>
      </c>
      <c r="W151" s="63">
        <f>100*(SUM(Taulukko!AD160:AD162)-SUM(Taulukko!AD148:AD150))/SUM(Taulukko!AD148:AD150)</f>
        <v>5.6712132089016345</v>
      </c>
      <c r="X151" s="63">
        <f>100*(SUM(Taulukko!AF160:AF162)-SUM(Taulukko!AF148:AF150))/SUM(Taulukko!AF148:AF150)</f>
        <v>12.291786329695586</v>
      </c>
      <c r="Y151" s="63">
        <f>100*(SUM(Taulukko!AG160:AG162)-SUM(Taulukko!AG148:AG150))/SUM(Taulukko!AG148:AG150)</f>
        <v>11.71717171717171</v>
      </c>
      <c r="Z151" s="63">
        <f>100*(SUM(Taulukko!AH160:AH162)-SUM(Taulukko!AH148:AH150))/SUM(Taulukko!AH148:AH150)</f>
        <v>11.510923444097655</v>
      </c>
      <c r="AA151" s="63">
        <f>100*(SUM(Taulukko!AJ160:AJ162)-SUM(Taulukko!AJ148:AJ150))/SUM(Taulukko!AJ148:AJ150)</f>
        <v>10.90425531914894</v>
      </c>
      <c r="AB151" s="63">
        <f>100*(SUM(Taulukko!AK160:AK162)-SUM(Taulukko!AK148:AK150))/SUM(Taulukko!AK148:AK150)</f>
        <v>10.725181882187263</v>
      </c>
      <c r="AC151" s="63">
        <f>100*(SUM(Taulukko!AL160:AL162)-SUM(Taulukko!AL148:AL150))/SUM(Taulukko!AL148:AL150)</f>
        <v>10.375586854460105</v>
      </c>
      <c r="AD151" s="3">
        <v>4</v>
      </c>
    </row>
    <row r="152" spans="1:30" ht="12.75">
      <c r="A152" s="98" t="s">
        <v>184</v>
      </c>
      <c r="B152" s="4" t="s">
        <v>111</v>
      </c>
      <c r="C152" s="63">
        <f>100*(SUM(Taulukko!D161:D163)-SUM(Taulukko!D149:D151))/SUM(Taulukko!D149:D151)</f>
        <v>8.79340494629028</v>
      </c>
      <c r="D152" s="63">
        <f>100*(SUM(Taulukko!E161:E163)-SUM(Taulukko!E149:E151))/SUM(Taulukko!E149:E151)</f>
        <v>9.016999260901706</v>
      </c>
      <c r="E152" s="63">
        <f>100*(SUM(Taulukko!F161:F163)-SUM(Taulukko!F149:F151))/SUM(Taulukko!F149:F151)</f>
        <v>8.786610878661085</v>
      </c>
      <c r="F152" s="63">
        <f>100*(SUM(Taulukko!H161:H163)-SUM(Taulukko!H149:H151))/SUM(Taulukko!H149:H151)</f>
        <v>6.396761133603237</v>
      </c>
      <c r="G152" s="63">
        <f>100*(SUM(Taulukko!I161:I163)-SUM(Taulukko!I149:I151))/SUM(Taulukko!I149:I151)</f>
        <v>6.331168831168824</v>
      </c>
      <c r="H152" s="63">
        <f>100*(SUM(Taulukko!J161:J163)-SUM(Taulukko!J149:J151))/SUM(Taulukko!J149:J151)</f>
        <v>5.806103159600309</v>
      </c>
      <c r="I152" s="63">
        <f>100*(SUM(Taulukko!L161:L163)-SUM(Taulukko!L149:L151))/SUM(Taulukko!L149:L151)</f>
        <v>14.440694310511113</v>
      </c>
      <c r="J152" s="63">
        <f>100*(SUM(Taulukko!M161:M163)-SUM(Taulukko!M149:M151))/SUM(Taulukko!M149:M151)</f>
        <v>14.463729417000446</v>
      </c>
      <c r="K152" s="63">
        <f>100*(SUM(Taulukko!N161:N163)-SUM(Taulukko!N149:N151))/SUM(Taulukko!N149:N151)</f>
        <v>14.167966139451998</v>
      </c>
      <c r="L152" s="63">
        <f>100*(SUM(Taulukko!P161:P163)-SUM(Taulukko!P149:P151))/SUM(Taulukko!P149:P151)</f>
        <v>8.698743778146492</v>
      </c>
      <c r="M152" s="63">
        <f>100*(SUM(Taulukko!Q161:Q163)-SUM(Taulukko!Q149:Q151))/SUM(Taulukko!Q149:Q151)</f>
        <v>8.772759517616464</v>
      </c>
      <c r="N152" s="63">
        <f>100*(SUM(Taulukko!R161:R163)-SUM(Taulukko!R149:R151))/SUM(Taulukko!R149:R151)</f>
        <v>8.849976336961674</v>
      </c>
      <c r="O152" s="63">
        <f>100*(SUM(Taulukko!T161:T163)-SUM(Taulukko!T149:T151))/SUM(Taulukko!T149:T151)</f>
        <v>14.844333748443328</v>
      </c>
      <c r="P152" s="63">
        <f>100*(SUM(Taulukko!U161:U163)-SUM(Taulukko!U149:U151))/SUM(Taulukko!U149:U151)</f>
        <v>12.9856306546035</v>
      </c>
      <c r="Q152" s="63">
        <f>100*(SUM(Taulukko!V161:V163)-SUM(Taulukko!V149:V151))/SUM(Taulukko!V149:V151)</f>
        <v>10.632107907960838</v>
      </c>
      <c r="R152" s="63">
        <f>100*(SUM(Taulukko!X161:X163)-SUM(Taulukko!X149:X151))/SUM(Taulukko!X149:X151)</f>
        <v>6.706369756602791</v>
      </c>
      <c r="S152" s="63">
        <f>100*(SUM(Taulukko!Y161:Y163)-SUM(Taulukko!Y149:Y151))/SUM(Taulukko!Y149:Y151)</f>
        <v>6.57242063492062</v>
      </c>
      <c r="T152" s="63">
        <f>100*(SUM(Taulukko!Z161:Z163)-SUM(Taulukko!Z149:Z151))/SUM(Taulukko!Z149:Z151)</f>
        <v>6.830601092896161</v>
      </c>
      <c r="U152" s="63">
        <f>100*(SUM(Taulukko!AB161:AB163)-SUM(Taulukko!AB149:AB151))/SUM(Taulukko!AB149:AB151)</f>
        <v>5.726765348216473</v>
      </c>
      <c r="V152" s="63">
        <f>100*(SUM(Taulukko!AC161:AC163)-SUM(Taulukko!AC149:AC151))/SUM(Taulukko!AC149:AC151)</f>
        <v>5.771523968518972</v>
      </c>
      <c r="W152" s="63">
        <f>100*(SUM(Taulukko!AD161:AD163)-SUM(Taulukko!AD149:AD151))/SUM(Taulukko!AD149:AD151)</f>
        <v>5.723825423324561</v>
      </c>
      <c r="X152" s="63">
        <f>100*(SUM(Taulukko!AF161:AF163)-SUM(Taulukko!AF149:AF151))/SUM(Taulukko!AF149:AF151)</f>
        <v>12.061239731142647</v>
      </c>
      <c r="Y152" s="63">
        <f>100*(SUM(Taulukko!AG161:AG163)-SUM(Taulukko!AG149:AG151))/SUM(Taulukko!AG149:AG151)</f>
        <v>11.822660098522158</v>
      </c>
      <c r="Z152" s="63">
        <f>100*(SUM(Taulukko!AH161:AH163)-SUM(Taulukko!AH149:AH151))/SUM(Taulukko!AH149:AH151)</f>
        <v>11.613491340018218</v>
      </c>
      <c r="AA152" s="63">
        <f>100*(SUM(Taulukko!AJ161:AJ163)-SUM(Taulukko!AJ149:AJ151))/SUM(Taulukko!AJ149:AJ151)</f>
        <v>10.70329149893442</v>
      </c>
      <c r="AB152" s="63">
        <f>100*(SUM(Taulukko!AK161:AK163)-SUM(Taulukko!AK149:AK151))/SUM(Taulukko!AK149:AK151)</f>
        <v>11.0825344867898</v>
      </c>
      <c r="AC152" s="63">
        <f>100*(SUM(Taulukko!AL161:AL163)-SUM(Taulukko!AL149:AL151))/SUM(Taulukko!AL149:AL151)</f>
        <v>10.618436406067678</v>
      </c>
      <c r="AD152" s="3">
        <v>5</v>
      </c>
    </row>
    <row r="153" spans="1:30" ht="12.75">
      <c r="A153" s="98" t="s">
        <v>184</v>
      </c>
      <c r="B153" s="65" t="s">
        <v>113</v>
      </c>
      <c r="C153" s="63">
        <f>100*(SUM(Taulukko!D162:D164)-SUM(Taulukko!D150:D152))/SUM(Taulukko!D150:D152)</f>
        <v>8.537438768369482</v>
      </c>
      <c r="D153" s="63">
        <f>100*(SUM(Taulukko!E162:E164)-SUM(Taulukko!E150:E152))/SUM(Taulukko!E150:E152)</f>
        <v>8.874724197107145</v>
      </c>
      <c r="E153" s="63">
        <f>100*(SUM(Taulukko!F162:F164)-SUM(Taulukko!F150:F152))/SUM(Taulukko!F150:F152)</f>
        <v>8.794708476237133</v>
      </c>
      <c r="F153" s="63">
        <f>100*(SUM(Taulukko!H162:H164)-SUM(Taulukko!H150:H152))/SUM(Taulukko!H150:H152)</f>
        <v>5.204844112342162</v>
      </c>
      <c r="G153" s="63">
        <f>100*(SUM(Taulukko!I162:I164)-SUM(Taulukko!I150:I152))/SUM(Taulukko!I150:I152)</f>
        <v>6.06632515502831</v>
      </c>
      <c r="H153" s="63">
        <f>100*(SUM(Taulukko!J162:J164)-SUM(Taulukko!J150:J152))/SUM(Taulukko!J150:J152)</f>
        <v>5.698924731182793</v>
      </c>
      <c r="I153" s="63">
        <f>100*(SUM(Taulukko!L162:L164)-SUM(Taulukko!L150:L152))/SUM(Taulukko!L150:L152)</f>
        <v>12.895637296834916</v>
      </c>
      <c r="J153" s="63">
        <f>100*(SUM(Taulukko!M162:M164)-SUM(Taulukko!M150:M152))/SUM(Taulukko!M150:M152)</f>
        <v>14.658990256864481</v>
      </c>
      <c r="K153" s="63">
        <f>100*(SUM(Taulukko!N162:N164)-SUM(Taulukko!N150:N152))/SUM(Taulukko!N150:N152)</f>
        <v>14.677883551029447</v>
      </c>
      <c r="L153" s="63">
        <f>100*(SUM(Taulukko!P162:P164)-SUM(Taulukko!P150:P152))/SUM(Taulukko!P150:P152)</f>
        <v>9.775605421017552</v>
      </c>
      <c r="M153" s="63">
        <f>100*(SUM(Taulukko!Q162:Q164)-SUM(Taulukko!Q150:Q152))/SUM(Taulukko!Q150:Q152)</f>
        <v>9.53955135773317</v>
      </c>
      <c r="N153" s="63">
        <f>100*(SUM(Taulukko!R162:R164)-SUM(Taulukko!R150:R152))/SUM(Taulukko!R150:R152)</f>
        <v>9.414818310523826</v>
      </c>
      <c r="O153" s="63">
        <f>100*(SUM(Taulukko!T162:T164)-SUM(Taulukko!T150:T152))/SUM(Taulukko!T150:T152)</f>
        <v>10.7824427480916</v>
      </c>
      <c r="P153" s="63">
        <f>100*(SUM(Taulukko!U162:U164)-SUM(Taulukko!U150:U152))/SUM(Taulukko!U150:U152)</f>
        <v>11.172595520421602</v>
      </c>
      <c r="Q153" s="63">
        <f>100*(SUM(Taulukko!V162:V164)-SUM(Taulukko!V150:V152))/SUM(Taulukko!V150:V152)</f>
        <v>10.553951168285638</v>
      </c>
      <c r="R153" s="63">
        <f>100*(SUM(Taulukko!X162:X164)-SUM(Taulukko!X150:X152))/SUM(Taulukko!X150:X152)</f>
        <v>7.740384615384613</v>
      </c>
      <c r="S153" s="63">
        <f>100*(SUM(Taulukko!Y162:Y164)-SUM(Taulukko!Y150:Y152))/SUM(Taulukko!Y150:Y152)</f>
        <v>7.3908730158730185</v>
      </c>
      <c r="T153" s="63">
        <f>100*(SUM(Taulukko!Z162:Z164)-SUM(Taulukko!Z150:Z152))/SUM(Taulukko!Z150:Z152)</f>
        <v>7.132243684992588</v>
      </c>
      <c r="U153" s="63">
        <f>100*(SUM(Taulukko!AB162:AB164)-SUM(Taulukko!AB150:AB152))/SUM(Taulukko!AB150:AB152)</f>
        <v>5.757026291931092</v>
      </c>
      <c r="V153" s="63">
        <f>100*(SUM(Taulukko!AC162:AC164)-SUM(Taulukko!AC150:AC152))/SUM(Taulukko!AC150:AC152)</f>
        <v>5.925749643027124</v>
      </c>
      <c r="W153" s="63">
        <f>100*(SUM(Taulukko!AD162:AD164)-SUM(Taulukko!AD150:AD152))/SUM(Taulukko!AD150:AD152)</f>
        <v>5.8991436726926905</v>
      </c>
      <c r="X153" s="63">
        <f>100*(SUM(Taulukko!AF162:AF164)-SUM(Taulukko!AF150:AF152))/SUM(Taulukko!AF150:AF152)</f>
        <v>11.590250553945797</v>
      </c>
      <c r="Y153" s="63">
        <f>100*(SUM(Taulukko!AG162:AG164)-SUM(Taulukko!AG150:AG152))/SUM(Taulukko!AG150:AG152)</f>
        <v>11.500904159131991</v>
      </c>
      <c r="Z153" s="63">
        <f>100*(SUM(Taulukko!AH162:AH164)-SUM(Taulukko!AH150:AH152))/SUM(Taulukko!AH150:AH152)</f>
        <v>11.547511312217186</v>
      </c>
      <c r="AA153" s="63">
        <f>100*(SUM(Taulukko!AJ162:AJ164)-SUM(Taulukko!AJ150:AJ152))/SUM(Taulukko!AJ150:AJ152)</f>
        <v>10.370697263901134</v>
      </c>
      <c r="AB153" s="63">
        <f>100*(SUM(Taulukko!AK162:AK164)-SUM(Taulukko!AK150:AK152))/SUM(Taulukko!AK150:AK152)</f>
        <v>10.637311703360366</v>
      </c>
      <c r="AC153" s="63">
        <f>100*(SUM(Taulukko!AL162:AL164)-SUM(Taulukko!AL150:AL152))/SUM(Taulukko!AL150:AL152)</f>
        <v>10.737476808905383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Reeta Koukkula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