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<sst xmlns="http://schemas.openxmlformats.org/spreadsheetml/2006/main" count="568" uniqueCount="198">
  <si>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</si>
  <si>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</si>
  <si>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</si>
  <si>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</si>
  <si>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</si>
  <si>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</si>
  <si>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</si>
  <si>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</si>
  <si>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</si>
  <si>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</si>
  <si>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</si>
  <si>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</si>
  <si>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</si>
  <si>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</si>
  <si>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</si>
  <si>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</si>
  <si>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</si>
  <si>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</si>
  <si>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</si>
  <si>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</si>
  <si>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</si>
  <si>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</si>
  <si>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</si>
  <si>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</si>
  <si>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</si>
  <si>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</si>
  <si>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</si>
  <si>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</si>
  <si>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</si>
  <si>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</si>
  <si>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</si>
  <si>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</si>
  <si>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</si>
  <si>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</si>
  <si>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</si>
  <si>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</si>
  <si>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</si>
  <si>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</si>
  <si>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</si>
  <si>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</si>
  <si>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</si>
  <si>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</si>
  <si>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</si>
  <si>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</si>
  <si>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</si>
  <si>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</si>
  <si>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</si>
  <si>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</si>
  <si>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</si>
  <si>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</si>
  <si>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</si>
  <si>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</si>
  <si>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</si>
  <si>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</si>
  <si>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</si>
  <si>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</si>
  <si>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</si>
  <si>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</si>
  <si>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</si>
  <si>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</si>
  <si>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</si>
  <si>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</si>
  <si>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</si>
  <si>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</si>
  <si>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</si>
  <si>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</si>
  <si>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</si>
  <si>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</si>
  <si>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</si>
  <si>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</si>
  <si>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</si>
  <si>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</si>
  <si>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</si>
  <si>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</si>
  <si>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</si>
  <si>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</si>
  <si>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</si>
  <si>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</si>
  <si>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</si>
  <si>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</si>
  <si>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</si>
  <si>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</si>
  <si>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</si>
  <si>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</si>
  <si>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</si>
  <si>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</si>
  <si>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</si>
  <si>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</si>
  <si>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</si>
  <si>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</si>
  <si>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</si>
  <si>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</si>
  <si>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</si>
  <si>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</si>
  <si>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</si>
  <si>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</si>
  <si>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</si>
  <si>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</si>
  <si>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</si>
  <si>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</si>
  <si>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</si>
  <si>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</si>
  <si>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</si>
  <si>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</si>
  <si>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</si>
  <si>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</si>
  <si>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</si>
  <si>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</si>
  <si>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</si>
  <si>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</si>
  <si>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</si>
  <si>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</si>
  <si>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</si>
  <si>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</si>
  <si>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</si>
  <si>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</si>
  <si>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</si>
  <si>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</si>
  <si>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</si>
  <si>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</si>
  <si>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</si>
  <si>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</si>
  <si>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</si>
  <si>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</si>
  <si>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</si>
  <si>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</si>
  <si>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</si>
  <si>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</si>
  <si>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</si>
  <si>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</si>
  <si>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</si>
  <si>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</si>
  <si>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</si>
  <si>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</si>
  <si>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</si>
  <si>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</si>
  <si>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</si>
  <si>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</si>
  <si>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</si>
  <si>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</si>
  <si>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</si>
  <si>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</si>
  <si>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</si>
  <si>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</si>
  <si>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</si>
  <si>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</si>
  <si>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</si>
  <si>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</si>
  <si>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</si>
  <si>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</si>
  <si>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</si>
  <si>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</si>
  <si>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</si>
  <si>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</si>
  <si>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</si>
  <si>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</si>
  <si>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</si>
  <si>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</si>
  <si>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</si>
  <si>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</si>
  <si>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</si>
  <si>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</si>
  <si>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</si>
  <si>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</si>
  <si>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</si>
  <si>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</si>
  <si>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</si>
  <si>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</si>
  <si>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</si>
  <si>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</si>
  <si>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</si>
  <si>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</si>
  <si>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</si>
  <si>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</si>
  <si>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</si>
  <si>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</si>
  <si>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</si>
  <si>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</si>
  <si>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</si>
  <si>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</si>
  <si>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</si>
  <si>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</si>
  <si>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</si>
  <si>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</si>
  <si>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</si>
  <si>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</si>
  <si>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</si>
  <si>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</si>
  <si>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</si>
  <si>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</si>
  <si>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</si>
  <si>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</si>
  <si>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</si>
  <si>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</si>
  <si>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</si>
  <si>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</si>
  <si>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kesäkuun 2006 - elokuun 2006 suhde vuotta aiempaan vastaavaan ajanjaksoon</t>
  </si>
  <si>
    <t>08/2006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</si>
</sst>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37261812"/>
        <c:axId val="58378021"/>
      </c:lineChart>
      <c:catAx>
        <c:axId val="3726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378021"/>
        <c:crossesAt val="60"/>
        <c:auto val="0"/>
        <c:lblOffset val="100"/>
        <c:tickMarkSkip val="6"/>
        <c:noMultiLvlLbl val="0"/>
      </c:catAx>
      <c:valAx>
        <c:axId val="583780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61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113.12</c:v>
                </c:pt>
                <c:pt idx="136">
                  <c:v>116.29</c:v>
                </c:pt>
                <c:pt idx="137">
                  <c:v>163.4</c:v>
                </c:pt>
                <c:pt idx="138">
                  <c:v>135.38</c:v>
                </c:pt>
                <c:pt idx="139">
                  <c:v>115.34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73.3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75.6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86.5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91.9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97.4</c:v>
                </c:pt>
                <c:pt idx="55">
                  <c:v>90.6</c:v>
                </c:pt>
                <c:pt idx="56">
                  <c:v>92.3</c:v>
                </c:pt>
                <c:pt idx="57">
                  <c:v>94.7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112.8</c:v>
                </c:pt>
                <c:pt idx="75">
                  <c:v>108.4</c:v>
                </c:pt>
                <c:pt idx="76">
                  <c:v>110.1</c:v>
                </c:pt>
                <c:pt idx="77">
                  <c:v>114.7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109.3</c:v>
                </c:pt>
                <c:pt idx="86">
                  <c:v>111.4</c:v>
                </c:pt>
                <c:pt idx="87">
                  <c:v>106.2</c:v>
                </c:pt>
                <c:pt idx="88">
                  <c:v>113.5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108.5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112.6</c:v>
                </c:pt>
                <c:pt idx="106">
                  <c:v>107.5</c:v>
                </c:pt>
                <c:pt idx="107">
                  <c:v>106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116.9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109.5</c:v>
                </c:pt>
                <c:pt idx="119">
                  <c:v>114.1</c:v>
                </c:pt>
                <c:pt idx="120">
                  <c:v>113.4</c:v>
                </c:pt>
                <c:pt idx="121">
                  <c:v>113.7</c:v>
                </c:pt>
                <c:pt idx="122">
                  <c:v>114.7</c:v>
                </c:pt>
                <c:pt idx="123">
                  <c:v>118.6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114.8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124.6</c:v>
                </c:pt>
                <c:pt idx="135">
                  <c:v>120.5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113.7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121.7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</c:v>
                </c:pt>
                <c:pt idx="139">
                  <c:v>123</c:v>
                </c:pt>
              </c:numCache>
            </c:numRef>
          </c:val>
          <c:smooth val="0"/>
        </c:ser>
        <c:axId val="44598914"/>
        <c:axId val="36179195"/>
      </c:lineChart>
      <c:catAx>
        <c:axId val="4459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179195"/>
        <c:crossesAt val="50"/>
        <c:auto val="0"/>
        <c:lblOffset val="100"/>
        <c:tickMarkSkip val="6"/>
        <c:noMultiLvlLbl val="0"/>
      </c:catAx>
      <c:valAx>
        <c:axId val="3617919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98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121.34</c:v>
                </c:pt>
                <c:pt idx="136">
                  <c:v>118.9</c:v>
                </c:pt>
                <c:pt idx="137">
                  <c:v>164.45</c:v>
                </c:pt>
                <c:pt idx="138">
                  <c:v>139.07</c:v>
                </c:pt>
                <c:pt idx="139">
                  <c:v>124.25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74.1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87.8</c:v>
                </c:pt>
                <c:pt idx="32">
                  <c:v>87.1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90.5</c:v>
                </c:pt>
                <c:pt idx="42">
                  <c:v>93.3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104.2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112.8</c:v>
                </c:pt>
                <c:pt idx="87">
                  <c:v>109.9</c:v>
                </c:pt>
                <c:pt idx="88">
                  <c:v>111</c:v>
                </c:pt>
                <c:pt idx="89">
                  <c:v>111.2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112.7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111.6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112.5</c:v>
                </c:pt>
                <c:pt idx="109">
                  <c:v>114.2</c:v>
                </c:pt>
                <c:pt idx="110">
                  <c:v>113.2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116.6</c:v>
                </c:pt>
                <c:pt idx="119">
                  <c:v>117.4</c:v>
                </c:pt>
                <c:pt idx="120">
                  <c:v>122</c:v>
                </c:pt>
                <c:pt idx="121">
                  <c:v>119.3</c:v>
                </c:pt>
                <c:pt idx="122">
                  <c:v>121</c:v>
                </c:pt>
                <c:pt idx="123">
                  <c:v>122.8</c:v>
                </c:pt>
                <c:pt idx="124">
                  <c:v>122.4</c:v>
                </c:pt>
                <c:pt idx="125">
                  <c:v>119.6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124.8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</c:numCache>
            </c:numRef>
          </c:val>
          <c:smooth val="0"/>
        </c:ser>
        <c:axId val="59447248"/>
        <c:axId val="2403473"/>
      </c:lineChart>
      <c:catAx>
        <c:axId val="5944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03473"/>
        <c:crossesAt val="50"/>
        <c:auto val="0"/>
        <c:lblOffset val="100"/>
        <c:tickMarkSkip val="6"/>
        <c:noMultiLvlLbl val="0"/>
      </c:catAx>
      <c:valAx>
        <c:axId val="240347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47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115.76</c:v>
                </c:pt>
                <c:pt idx="136">
                  <c:v>116.98</c:v>
                </c:pt>
                <c:pt idx="137">
                  <c:v>144.56</c:v>
                </c:pt>
                <c:pt idx="138">
                  <c:v>123.44</c:v>
                </c:pt>
                <c:pt idx="139">
                  <c:v>119.44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122.6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</c:v>
                </c:pt>
                <c:pt idx="128">
                  <c:v>146</c:v>
                </c:pt>
                <c:pt idx="129">
                  <c:v>124.2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124.8</c:v>
                </c:pt>
                <c:pt idx="135">
                  <c:v>124.5</c:v>
                </c:pt>
                <c:pt idx="136">
                  <c:v>125</c:v>
                </c:pt>
                <c:pt idx="137">
                  <c:v>125.8</c:v>
                </c:pt>
                <c:pt idx="138">
                  <c:v>125.2</c:v>
                </c:pt>
                <c:pt idx="139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123.8</c:v>
                </c:pt>
                <c:pt idx="133">
                  <c:v>124</c:v>
                </c:pt>
                <c:pt idx="134">
                  <c:v>124.2</c:v>
                </c:pt>
                <c:pt idx="135">
                  <c:v>124.3</c:v>
                </c:pt>
                <c:pt idx="136">
                  <c:v>124.5</c:v>
                </c:pt>
                <c:pt idx="137">
                  <c:v>124.7</c:v>
                </c:pt>
                <c:pt idx="138">
                  <c:v>124.9</c:v>
                </c:pt>
                <c:pt idx="139">
                  <c:v>125</c:v>
                </c:pt>
              </c:numCache>
            </c:numRef>
          </c:val>
          <c:smooth val="0"/>
        </c:ser>
        <c:axId val="12394126"/>
        <c:axId val="17844183"/>
      </c:lineChart>
      <c:catAx>
        <c:axId val="1239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844183"/>
        <c:crossesAt val="40"/>
        <c:auto val="0"/>
        <c:lblOffset val="100"/>
        <c:tickMarkSkip val="6"/>
        <c:noMultiLvlLbl val="0"/>
      </c:catAx>
      <c:valAx>
        <c:axId val="178441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941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101.9</c:v>
                </c:pt>
                <c:pt idx="136">
                  <c:v>115.49</c:v>
                </c:pt>
                <c:pt idx="137">
                  <c:v>154.73</c:v>
                </c:pt>
                <c:pt idx="138">
                  <c:v>149.9</c:v>
                </c:pt>
                <c:pt idx="139">
                  <c:v>95.51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114.6</c:v>
                </c:pt>
                <c:pt idx="128">
                  <c:v>115.6</c:v>
                </c:pt>
                <c:pt idx="129">
                  <c:v>115.1</c:v>
                </c:pt>
                <c:pt idx="130">
                  <c:v>115.8</c:v>
                </c:pt>
                <c:pt idx="131">
                  <c:v>117</c:v>
                </c:pt>
                <c:pt idx="132">
                  <c:v>117.5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120.1</c:v>
                </c:pt>
                <c:pt idx="137">
                  <c:v>122.6</c:v>
                </c:pt>
                <c:pt idx="138">
                  <c:v>121.2</c:v>
                </c:pt>
                <c:pt idx="139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</c:v>
                </c:pt>
                <c:pt idx="125">
                  <c:v>112.1</c:v>
                </c:pt>
                <c:pt idx="126">
                  <c:v>113.4</c:v>
                </c:pt>
                <c:pt idx="127">
                  <c:v>114.4</c:v>
                </c:pt>
                <c:pt idx="128">
                  <c:v>115</c:v>
                </c:pt>
                <c:pt idx="129">
                  <c:v>115.5</c:v>
                </c:pt>
                <c:pt idx="130">
                  <c:v>116.1</c:v>
                </c:pt>
                <c:pt idx="131">
                  <c:v>116.9</c:v>
                </c:pt>
                <c:pt idx="132">
                  <c:v>117.6</c:v>
                </c:pt>
                <c:pt idx="133">
                  <c:v>118.4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121.3</c:v>
                </c:pt>
                <c:pt idx="138">
                  <c:v>121.8</c:v>
                </c:pt>
                <c:pt idx="139">
                  <c:v>122.2</c:v>
                </c:pt>
              </c:numCache>
            </c:numRef>
          </c:val>
          <c:smooth val="0"/>
        </c:ser>
        <c:axId val="14753340"/>
        <c:axId val="27538509"/>
      </c:lineChart>
      <c:catAx>
        <c:axId val="1475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538509"/>
        <c:crossesAt val="50"/>
        <c:auto val="0"/>
        <c:lblOffset val="100"/>
        <c:tickMarkSkip val="6"/>
        <c:noMultiLvlLbl val="0"/>
      </c:catAx>
      <c:valAx>
        <c:axId val="2753850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53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96.01</c:v>
                </c:pt>
                <c:pt idx="136">
                  <c:v>95.78</c:v>
                </c:pt>
                <c:pt idx="137">
                  <c:v>143.3</c:v>
                </c:pt>
                <c:pt idx="138">
                  <c:v>114.29</c:v>
                </c:pt>
                <c:pt idx="139">
                  <c:v>96.49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78.7</c:v>
                </c:pt>
                <c:pt idx="9">
                  <c:v>78.9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79.6</c:v>
                </c:pt>
                <c:pt idx="15">
                  <c:v>79.8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84.2</c:v>
                </c:pt>
                <c:pt idx="24">
                  <c:v>84.8</c:v>
                </c:pt>
                <c:pt idx="25">
                  <c:v>84.6</c:v>
                </c:pt>
                <c:pt idx="26">
                  <c:v>84.8</c:v>
                </c:pt>
                <c:pt idx="27">
                  <c:v>85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87.2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90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91.4</c:v>
                </c:pt>
                <c:pt idx="43">
                  <c:v>92.3</c:v>
                </c:pt>
                <c:pt idx="44">
                  <c:v>92.9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96.9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98.4</c:v>
                </c:pt>
                <c:pt idx="63">
                  <c:v>99.2</c:v>
                </c:pt>
                <c:pt idx="64">
                  <c:v>99.9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</c:v>
                </c:pt>
                <c:pt idx="69">
                  <c:v>101.9</c:v>
                </c:pt>
                <c:pt idx="70">
                  <c:v>102.5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103.3</c:v>
                </c:pt>
                <c:pt idx="75">
                  <c:v>103</c:v>
                </c:pt>
                <c:pt idx="76">
                  <c:v>102.7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</c:v>
                </c:pt>
                <c:pt idx="90">
                  <c:v>100.8</c:v>
                </c:pt>
                <c:pt idx="91">
                  <c:v>100.6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101.9</c:v>
                </c:pt>
                <c:pt idx="97">
                  <c:v>101.3</c:v>
                </c:pt>
                <c:pt idx="98">
                  <c:v>92.9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101.2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101.2</c:v>
                </c:pt>
                <c:pt idx="107">
                  <c:v>101.5</c:v>
                </c:pt>
                <c:pt idx="108">
                  <c:v>101.9</c:v>
                </c:pt>
                <c:pt idx="109">
                  <c:v>102</c:v>
                </c:pt>
                <c:pt idx="110">
                  <c:v>101.8</c:v>
                </c:pt>
                <c:pt idx="111">
                  <c:v>101.6</c:v>
                </c:pt>
                <c:pt idx="112">
                  <c:v>101.8</c:v>
                </c:pt>
                <c:pt idx="113">
                  <c:v>102</c:v>
                </c:pt>
                <c:pt idx="114">
                  <c:v>102.9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102.9</c:v>
                </c:pt>
                <c:pt idx="119">
                  <c:v>102.7</c:v>
                </c:pt>
                <c:pt idx="120">
                  <c:v>101.8</c:v>
                </c:pt>
                <c:pt idx="121">
                  <c:v>102.2</c:v>
                </c:pt>
                <c:pt idx="122">
                  <c:v>102.8</c:v>
                </c:pt>
                <c:pt idx="123">
                  <c:v>102.8</c:v>
                </c:pt>
                <c:pt idx="124">
                  <c:v>102.3</c:v>
                </c:pt>
                <c:pt idx="125">
                  <c:v>101.9</c:v>
                </c:pt>
                <c:pt idx="126">
                  <c:v>103</c:v>
                </c:pt>
                <c:pt idx="127">
                  <c:v>103.1</c:v>
                </c:pt>
                <c:pt idx="128">
                  <c:v>103.2</c:v>
                </c:pt>
                <c:pt idx="129">
                  <c:v>103.2</c:v>
                </c:pt>
                <c:pt idx="130">
                  <c:v>103.6</c:v>
                </c:pt>
                <c:pt idx="131">
                  <c:v>104</c:v>
                </c:pt>
                <c:pt idx="132">
                  <c:v>104.6</c:v>
                </c:pt>
                <c:pt idx="133">
                  <c:v>104.5</c:v>
                </c:pt>
                <c:pt idx="134">
                  <c:v>104.2</c:v>
                </c:pt>
                <c:pt idx="135">
                  <c:v>104.7</c:v>
                </c:pt>
                <c:pt idx="136">
                  <c:v>105.4</c:v>
                </c:pt>
                <c:pt idx="137">
                  <c:v>106</c:v>
                </c:pt>
                <c:pt idx="138">
                  <c:v>105.3</c:v>
                </c:pt>
                <c:pt idx="139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95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104.3</c:v>
                </c:pt>
                <c:pt idx="134">
                  <c:v>104.5</c:v>
                </c:pt>
                <c:pt idx="135">
                  <c:v>104.8</c:v>
                </c:pt>
                <c:pt idx="136">
                  <c:v>105.1</c:v>
                </c:pt>
                <c:pt idx="137">
                  <c:v>105.3</c:v>
                </c:pt>
                <c:pt idx="138">
                  <c:v>105.5</c:v>
                </c:pt>
                <c:pt idx="139">
                  <c:v>105.7</c:v>
                </c:pt>
              </c:numCache>
            </c:numRef>
          </c:val>
          <c:smooth val="0"/>
        </c:ser>
        <c:axId val="2127450"/>
        <c:axId val="62665587"/>
      </c:lineChart>
      <c:catAx>
        <c:axId val="2127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665587"/>
        <c:crossesAt val="60"/>
        <c:auto val="0"/>
        <c:lblOffset val="100"/>
        <c:tickMarkSkip val="6"/>
        <c:noMultiLvlLbl val="0"/>
      </c:catAx>
      <c:valAx>
        <c:axId val="626655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7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108.89</c:v>
                </c:pt>
                <c:pt idx="136">
                  <c:v>117.93</c:v>
                </c:pt>
                <c:pt idx="137">
                  <c:v>134.22</c:v>
                </c:pt>
                <c:pt idx="138">
                  <c:v>127.49</c:v>
                </c:pt>
                <c:pt idx="139">
                  <c:v>116.69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115.9</c:v>
                </c:pt>
                <c:pt idx="138">
                  <c:v>116</c:v>
                </c:pt>
                <c:pt idx="13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</c:numCache>
            </c:numRef>
          </c:val>
          <c:smooth val="0"/>
        </c:ser>
        <c:axId val="64504424"/>
        <c:axId val="42455753"/>
      </c:lineChart>
      <c:catAx>
        <c:axId val="6450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455753"/>
        <c:crossesAt val="60"/>
        <c:auto val="0"/>
        <c:lblOffset val="100"/>
        <c:tickMarkSkip val="6"/>
        <c:noMultiLvlLbl val="0"/>
      </c:catAx>
      <c:valAx>
        <c:axId val="424557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04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107.06</c:v>
                </c:pt>
                <c:pt idx="136">
                  <c:v>115.3</c:v>
                </c:pt>
                <c:pt idx="137">
                  <c:v>141.71</c:v>
                </c:pt>
                <c:pt idx="138">
                  <c:v>144.2</c:v>
                </c:pt>
                <c:pt idx="139">
                  <c:v>133.77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73.7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108.4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116.2</c:v>
                </c:pt>
                <c:pt idx="129">
                  <c:v>114.6</c:v>
                </c:pt>
                <c:pt idx="130">
                  <c:v>116.7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118.8</c:v>
                </c:pt>
                <c:pt idx="135">
                  <c:v>118.2</c:v>
                </c:pt>
                <c:pt idx="136">
                  <c:v>119.5</c:v>
                </c:pt>
                <c:pt idx="137">
                  <c:v>122.6</c:v>
                </c:pt>
                <c:pt idx="138">
                  <c:v>120</c:v>
                </c:pt>
                <c:pt idx="139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120.7</c:v>
                </c:pt>
                <c:pt idx="137">
                  <c:v>121.6</c:v>
                </c:pt>
                <c:pt idx="138">
                  <c:v>122.4</c:v>
                </c:pt>
                <c:pt idx="139">
                  <c:v>123.2</c:v>
                </c:pt>
              </c:numCache>
            </c:numRef>
          </c:val>
          <c:smooth val="0"/>
        </c:ser>
        <c:axId val="4289490"/>
        <c:axId val="60332299"/>
      </c:lineChart>
      <c:catAx>
        <c:axId val="428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332299"/>
        <c:crossesAt val="60"/>
        <c:auto val="0"/>
        <c:lblOffset val="100"/>
        <c:tickMarkSkip val="6"/>
        <c:noMultiLvlLbl val="0"/>
      </c:catAx>
      <c:valAx>
        <c:axId val="603322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9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103.59</c:v>
                </c:pt>
                <c:pt idx="136">
                  <c:v>114.82</c:v>
                </c:pt>
                <c:pt idx="137">
                  <c:v>139.73</c:v>
                </c:pt>
                <c:pt idx="138">
                  <c:v>120.73</c:v>
                </c:pt>
                <c:pt idx="139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112.1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114.4</c:v>
                </c:pt>
                <c:pt idx="135">
                  <c:v>111.7</c:v>
                </c:pt>
                <c:pt idx="136">
                  <c:v>113.2</c:v>
                </c:pt>
                <c:pt idx="137">
                  <c:v>114.7</c:v>
                </c:pt>
                <c:pt idx="138">
                  <c:v>111.6</c:v>
                </c:pt>
                <c:pt idx="139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112.9</c:v>
                </c:pt>
                <c:pt idx="131">
                  <c:v>113.1</c:v>
                </c:pt>
                <c:pt idx="132">
                  <c:v>113.1</c:v>
                </c:pt>
                <c:pt idx="133">
                  <c:v>113.2</c:v>
                </c:pt>
                <c:pt idx="134">
                  <c:v>113.2</c:v>
                </c:pt>
                <c:pt idx="135">
                  <c:v>113.3</c:v>
                </c:pt>
                <c:pt idx="136">
                  <c:v>113.3</c:v>
                </c:pt>
                <c:pt idx="137">
                  <c:v>113.4</c:v>
                </c:pt>
                <c:pt idx="138">
                  <c:v>113.5</c:v>
                </c:pt>
                <c:pt idx="139">
                  <c:v>113.5</c:v>
                </c:pt>
              </c:numCache>
            </c:numRef>
          </c:val>
          <c:smooth val="0"/>
        </c:ser>
        <c:axId val="56391584"/>
        <c:axId val="17334561"/>
      </c:lineChart>
      <c:catAx>
        <c:axId val="56391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334561"/>
        <c:crossesAt val="60"/>
        <c:auto val="0"/>
        <c:lblOffset val="100"/>
        <c:tickMarkSkip val="6"/>
        <c:noMultiLvlLbl val="0"/>
      </c:catAx>
      <c:valAx>
        <c:axId val="173345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91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86.34</c:v>
                </c:pt>
                <c:pt idx="136">
                  <c:v>86.71</c:v>
                </c:pt>
                <c:pt idx="137">
                  <c:v>131.34</c:v>
                </c:pt>
                <c:pt idx="138">
                  <c:v>91.68</c:v>
                </c:pt>
                <c:pt idx="139">
                  <c:v>92.92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99.3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95.5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94.7</c:v>
                </c:pt>
                <c:pt idx="134">
                  <c:v>94.4</c:v>
                </c:pt>
                <c:pt idx="135">
                  <c:v>94.2</c:v>
                </c:pt>
                <c:pt idx="136">
                  <c:v>94.4</c:v>
                </c:pt>
                <c:pt idx="137">
                  <c:v>94.6</c:v>
                </c:pt>
                <c:pt idx="138">
                  <c:v>93.1</c:v>
                </c:pt>
                <c:pt idx="139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94.9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94.3</c:v>
                </c:pt>
                <c:pt idx="136">
                  <c:v>94.2</c:v>
                </c:pt>
                <c:pt idx="137">
                  <c:v>94</c:v>
                </c:pt>
                <c:pt idx="138">
                  <c:v>93.7</c:v>
                </c:pt>
                <c:pt idx="139">
                  <c:v>93.5</c:v>
                </c:pt>
              </c:numCache>
            </c:numRef>
          </c:val>
          <c:smooth val="0"/>
        </c:ser>
        <c:axId val="50775262"/>
        <c:axId val="10283239"/>
      </c:lineChart>
      <c:catAx>
        <c:axId val="5077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283239"/>
        <c:crossesAt val="60"/>
        <c:auto val="0"/>
        <c:lblOffset val="100"/>
        <c:tickMarkSkip val="6"/>
        <c:noMultiLvlLbl val="0"/>
      </c:catAx>
      <c:valAx>
        <c:axId val="102832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752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103.96</c:v>
                </c:pt>
                <c:pt idx="136">
                  <c:v>103.57</c:v>
                </c:pt>
                <c:pt idx="137">
                  <c:v>134.51</c:v>
                </c:pt>
                <c:pt idx="138">
                  <c:v>132.63</c:v>
                </c:pt>
                <c:pt idx="139">
                  <c:v>104.43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85.8</c:v>
                </c:pt>
                <c:pt idx="1">
                  <c:v>85.3</c:v>
                </c:pt>
                <c:pt idx="2">
                  <c:v>85</c:v>
                </c:pt>
                <c:pt idx="3">
                  <c:v>85.5</c:v>
                </c:pt>
                <c:pt idx="4">
                  <c:v>85.8</c:v>
                </c:pt>
                <c:pt idx="5">
                  <c:v>85.1</c:v>
                </c:pt>
                <c:pt idx="6">
                  <c:v>84.9</c:v>
                </c:pt>
                <c:pt idx="7">
                  <c:v>84.6</c:v>
                </c:pt>
                <c:pt idx="8">
                  <c:v>85.4</c:v>
                </c:pt>
                <c:pt idx="9">
                  <c:v>85.5</c:v>
                </c:pt>
                <c:pt idx="10">
                  <c:v>85.2</c:v>
                </c:pt>
                <c:pt idx="11">
                  <c:v>83.8</c:v>
                </c:pt>
                <c:pt idx="12">
                  <c:v>83.7</c:v>
                </c:pt>
                <c:pt idx="13">
                  <c:v>85.1</c:v>
                </c:pt>
                <c:pt idx="14">
                  <c:v>85.7</c:v>
                </c:pt>
                <c:pt idx="15">
                  <c:v>85</c:v>
                </c:pt>
                <c:pt idx="16">
                  <c:v>85.8</c:v>
                </c:pt>
                <c:pt idx="17">
                  <c:v>87.6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</c:v>
                </c:pt>
                <c:pt idx="23">
                  <c:v>91</c:v>
                </c:pt>
                <c:pt idx="24">
                  <c:v>91.9</c:v>
                </c:pt>
                <c:pt idx="25">
                  <c:v>91.2</c:v>
                </c:pt>
                <c:pt idx="26">
                  <c:v>91.2</c:v>
                </c:pt>
                <c:pt idx="27">
                  <c:v>91.7</c:v>
                </c:pt>
                <c:pt idx="28">
                  <c:v>91.2</c:v>
                </c:pt>
                <c:pt idx="29">
                  <c:v>91.4</c:v>
                </c:pt>
                <c:pt idx="30">
                  <c:v>92.3</c:v>
                </c:pt>
                <c:pt idx="31">
                  <c:v>95.4</c:v>
                </c:pt>
                <c:pt idx="32">
                  <c:v>93.8</c:v>
                </c:pt>
                <c:pt idx="33">
                  <c:v>93.5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96.2</c:v>
                </c:pt>
                <c:pt idx="40">
                  <c:v>96.4</c:v>
                </c:pt>
                <c:pt idx="41">
                  <c:v>94.9</c:v>
                </c:pt>
                <c:pt idx="42">
                  <c:v>95.8</c:v>
                </c:pt>
                <c:pt idx="43">
                  <c:v>92.9</c:v>
                </c:pt>
                <c:pt idx="44">
                  <c:v>93.1</c:v>
                </c:pt>
                <c:pt idx="45">
                  <c:v>93.5</c:v>
                </c:pt>
                <c:pt idx="46">
                  <c:v>94.2</c:v>
                </c:pt>
                <c:pt idx="47">
                  <c:v>109.5</c:v>
                </c:pt>
                <c:pt idx="48">
                  <c:v>92.9</c:v>
                </c:pt>
                <c:pt idx="49">
                  <c:v>93.1</c:v>
                </c:pt>
                <c:pt idx="50">
                  <c:v>93.8</c:v>
                </c:pt>
                <c:pt idx="51">
                  <c:v>94.5</c:v>
                </c:pt>
                <c:pt idx="52">
                  <c:v>93.9</c:v>
                </c:pt>
                <c:pt idx="53">
                  <c:v>93.7</c:v>
                </c:pt>
                <c:pt idx="54">
                  <c:v>95.4</c:v>
                </c:pt>
                <c:pt idx="55">
                  <c:v>96</c:v>
                </c:pt>
                <c:pt idx="56">
                  <c:v>96.7</c:v>
                </c:pt>
                <c:pt idx="57">
                  <c:v>96</c:v>
                </c:pt>
                <c:pt idx="58">
                  <c:v>95.8</c:v>
                </c:pt>
                <c:pt idx="59">
                  <c:v>98.4</c:v>
                </c:pt>
                <c:pt idx="60">
                  <c:v>98.7</c:v>
                </c:pt>
                <c:pt idx="61">
                  <c:v>98</c:v>
                </c:pt>
                <c:pt idx="62">
                  <c:v>97.2</c:v>
                </c:pt>
                <c:pt idx="63">
                  <c:v>96.8</c:v>
                </c:pt>
                <c:pt idx="64">
                  <c:v>98.1</c:v>
                </c:pt>
                <c:pt idx="65">
                  <c:v>101.1</c:v>
                </c:pt>
                <c:pt idx="66">
                  <c:v>100.1</c:v>
                </c:pt>
                <c:pt idx="67">
                  <c:v>100</c:v>
                </c:pt>
                <c:pt idx="68">
                  <c:v>99.5</c:v>
                </c:pt>
                <c:pt idx="69">
                  <c:v>101.1</c:v>
                </c:pt>
                <c:pt idx="70">
                  <c:v>102.1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104.6</c:v>
                </c:pt>
                <c:pt idx="75">
                  <c:v>104.5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105.5</c:v>
                </c:pt>
                <c:pt idx="82">
                  <c:v>104.5</c:v>
                </c:pt>
                <c:pt idx="83">
                  <c:v>101.4</c:v>
                </c:pt>
                <c:pt idx="84">
                  <c:v>103.5</c:v>
                </c:pt>
                <c:pt idx="85">
                  <c:v>104.6</c:v>
                </c:pt>
                <c:pt idx="86">
                  <c:v>105.7</c:v>
                </c:pt>
                <c:pt idx="87">
                  <c:v>105.4</c:v>
                </c:pt>
                <c:pt idx="88">
                  <c:v>105</c:v>
                </c:pt>
                <c:pt idx="89">
                  <c:v>103.8</c:v>
                </c:pt>
                <c:pt idx="90">
                  <c:v>104.6</c:v>
                </c:pt>
                <c:pt idx="91">
                  <c:v>105</c:v>
                </c:pt>
                <c:pt idx="92">
                  <c:v>105.1</c:v>
                </c:pt>
                <c:pt idx="93">
                  <c:v>104.7</c:v>
                </c:pt>
                <c:pt idx="94">
                  <c:v>108.3</c:v>
                </c:pt>
                <c:pt idx="95">
                  <c:v>108.5</c:v>
                </c:pt>
                <c:pt idx="96">
                  <c:v>106.4</c:v>
                </c:pt>
                <c:pt idx="97">
                  <c:v>106.7</c:v>
                </c:pt>
                <c:pt idx="98">
                  <c:v>105.7</c:v>
                </c:pt>
                <c:pt idx="99">
                  <c:v>105.8</c:v>
                </c:pt>
                <c:pt idx="100">
                  <c:v>110.2</c:v>
                </c:pt>
                <c:pt idx="101">
                  <c:v>109.5</c:v>
                </c:pt>
                <c:pt idx="102">
                  <c:v>108.9</c:v>
                </c:pt>
                <c:pt idx="103">
                  <c:v>108</c:v>
                </c:pt>
                <c:pt idx="104">
                  <c:v>107.8</c:v>
                </c:pt>
                <c:pt idx="105">
                  <c:v>110.3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110.8</c:v>
                </c:pt>
                <c:pt idx="110">
                  <c:v>111.2</c:v>
                </c:pt>
                <c:pt idx="111">
                  <c:v>113.8</c:v>
                </c:pt>
                <c:pt idx="112">
                  <c:v>111.2</c:v>
                </c:pt>
                <c:pt idx="113">
                  <c:v>111.5</c:v>
                </c:pt>
                <c:pt idx="114">
                  <c:v>113.3</c:v>
                </c:pt>
                <c:pt idx="115">
                  <c:v>112.2</c:v>
                </c:pt>
                <c:pt idx="116">
                  <c:v>111.9</c:v>
                </c:pt>
                <c:pt idx="117">
                  <c:v>113.5</c:v>
                </c:pt>
                <c:pt idx="118">
                  <c:v>110.9</c:v>
                </c:pt>
                <c:pt idx="119">
                  <c:v>110.4</c:v>
                </c:pt>
                <c:pt idx="120">
                  <c:v>111</c:v>
                </c:pt>
                <c:pt idx="121">
                  <c:v>111</c:v>
                </c:pt>
                <c:pt idx="122">
                  <c:v>111.3</c:v>
                </c:pt>
                <c:pt idx="123">
                  <c:v>110.7</c:v>
                </c:pt>
                <c:pt idx="124">
                  <c:v>110.1</c:v>
                </c:pt>
                <c:pt idx="125">
                  <c:v>80.7</c:v>
                </c:pt>
                <c:pt idx="126">
                  <c:v>106.8</c:v>
                </c:pt>
                <c:pt idx="127">
                  <c:v>110.3</c:v>
                </c:pt>
                <c:pt idx="128">
                  <c:v>111.8</c:v>
                </c:pt>
                <c:pt idx="129">
                  <c:v>109</c:v>
                </c:pt>
                <c:pt idx="130">
                  <c:v>110.3</c:v>
                </c:pt>
                <c:pt idx="131">
                  <c:v>111.1</c:v>
                </c:pt>
                <c:pt idx="132">
                  <c:v>112.4</c:v>
                </c:pt>
                <c:pt idx="133">
                  <c:v>111.8</c:v>
                </c:pt>
                <c:pt idx="134">
                  <c:v>111.9</c:v>
                </c:pt>
                <c:pt idx="135">
                  <c:v>111.1</c:v>
                </c:pt>
                <c:pt idx="136">
                  <c:v>111.4</c:v>
                </c:pt>
                <c:pt idx="137">
                  <c:v>112.1</c:v>
                </c:pt>
                <c:pt idx="138">
                  <c:v>114.4</c:v>
                </c:pt>
                <c:pt idx="139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85.2</c:v>
                </c:pt>
                <c:pt idx="12">
                  <c:v>85.3</c:v>
                </c:pt>
                <c:pt idx="13">
                  <c:v>85.6</c:v>
                </c:pt>
                <c:pt idx="14">
                  <c:v>85.9</c:v>
                </c:pt>
                <c:pt idx="15">
                  <c:v>86.2</c:v>
                </c:pt>
                <c:pt idx="16">
                  <c:v>86.6</c:v>
                </c:pt>
                <c:pt idx="17">
                  <c:v>87.1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94.5</c:v>
                </c:pt>
                <c:pt idx="43">
                  <c:v>94.3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94.1</c:v>
                </c:pt>
                <c:pt idx="49">
                  <c:v>94.1</c:v>
                </c:pt>
                <c:pt idx="50">
                  <c:v>94.3</c:v>
                </c:pt>
                <c:pt idx="51">
                  <c:v>94.4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98.4</c:v>
                </c:pt>
                <c:pt idx="64">
                  <c:v>98.9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102.5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105.5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111.4</c:v>
                </c:pt>
                <c:pt idx="114">
                  <c:v>111.5</c:v>
                </c:pt>
                <c:pt idx="115">
                  <c:v>111.5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110.9</c:v>
                </c:pt>
                <c:pt idx="122">
                  <c:v>110.7</c:v>
                </c:pt>
                <c:pt idx="123">
                  <c:v>110.6</c:v>
                </c:pt>
                <c:pt idx="124">
                  <c:v>110.4</c:v>
                </c:pt>
                <c:pt idx="125">
                  <c:v>110.3</c:v>
                </c:pt>
                <c:pt idx="126">
                  <c:v>110.3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110.8</c:v>
                </c:pt>
                <c:pt idx="131">
                  <c:v>111</c:v>
                </c:pt>
                <c:pt idx="132">
                  <c:v>111.2</c:v>
                </c:pt>
                <c:pt idx="133">
                  <c:v>111.5</c:v>
                </c:pt>
                <c:pt idx="134">
                  <c:v>111.6</c:v>
                </c:pt>
                <c:pt idx="135">
                  <c:v>111.9</c:v>
                </c:pt>
                <c:pt idx="136">
                  <c:v>112.1</c:v>
                </c:pt>
                <c:pt idx="137">
                  <c:v>112.4</c:v>
                </c:pt>
                <c:pt idx="138">
                  <c:v>112.7</c:v>
                </c:pt>
                <c:pt idx="139">
                  <c:v>112.9</c:v>
                </c:pt>
              </c:numCache>
            </c:numRef>
          </c:val>
          <c:smooth val="0"/>
        </c:ser>
        <c:axId val="23297804"/>
        <c:axId val="11879901"/>
      </c:lineChart>
      <c:catAx>
        <c:axId val="23297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879901"/>
        <c:crossesAt val="60"/>
        <c:auto val="0"/>
        <c:lblOffset val="100"/>
        <c:tickMarkSkip val="6"/>
        <c:noMultiLvlLbl val="0"/>
      </c:catAx>
      <c:valAx>
        <c:axId val="118799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97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104.97</c:v>
                </c:pt>
                <c:pt idx="136">
                  <c:v>115.41</c:v>
                </c:pt>
                <c:pt idx="137">
                  <c:v>136.62</c:v>
                </c:pt>
                <c:pt idx="138">
                  <c:v>110.23</c:v>
                </c:pt>
                <c:pt idx="139">
                  <c:v>108.82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88.7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88.8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95.7</c:v>
                </c:pt>
                <c:pt idx="48">
                  <c:v>95.6</c:v>
                </c:pt>
                <c:pt idx="49">
                  <c:v>95.9</c:v>
                </c:pt>
                <c:pt idx="50">
                  <c:v>95.6</c:v>
                </c:pt>
                <c:pt idx="51">
                  <c:v>95.9</c:v>
                </c:pt>
                <c:pt idx="52">
                  <c:v>95.9</c:v>
                </c:pt>
                <c:pt idx="53">
                  <c:v>95.9</c:v>
                </c:pt>
                <c:pt idx="54">
                  <c:v>96.6</c:v>
                </c:pt>
                <c:pt idx="55">
                  <c:v>96.6</c:v>
                </c:pt>
                <c:pt idx="56">
                  <c:v>96.9</c:v>
                </c:pt>
                <c:pt idx="57">
                  <c:v>97.3</c:v>
                </c:pt>
                <c:pt idx="58">
                  <c:v>97.3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103.2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102.7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102.9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106.5</c:v>
                </c:pt>
                <c:pt idx="120">
                  <c:v>106.8</c:v>
                </c:pt>
                <c:pt idx="121">
                  <c:v>107.4</c:v>
                </c:pt>
                <c:pt idx="122">
                  <c:v>107.8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109.2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108.7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90.1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93.6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95.1</c:v>
                </c:pt>
                <c:pt idx="40">
                  <c:v>95.2</c:v>
                </c:pt>
                <c:pt idx="41">
                  <c:v>95.3</c:v>
                </c:pt>
                <c:pt idx="42">
                  <c:v>95.4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95.5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95.7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102.4</c:v>
                </c:pt>
                <c:pt idx="84">
                  <c:v>102.3</c:v>
                </c:pt>
                <c:pt idx="85">
                  <c:v>102.2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108.6</c:v>
                </c:pt>
                <c:pt idx="127">
                  <c:v>108.7</c:v>
                </c:pt>
                <c:pt idx="128">
                  <c:v>108.9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108.8</c:v>
                </c:pt>
                <c:pt idx="134">
                  <c:v>108.9</c:v>
                </c:pt>
                <c:pt idx="135">
                  <c:v>109</c:v>
                </c:pt>
                <c:pt idx="136">
                  <c:v>109.1</c:v>
                </c:pt>
                <c:pt idx="137">
                  <c:v>109.4</c:v>
                </c:pt>
                <c:pt idx="138">
                  <c:v>109.6</c:v>
                </c:pt>
                <c:pt idx="139">
                  <c:v>109.8</c:v>
                </c:pt>
              </c:numCache>
            </c:numRef>
          </c:val>
          <c:smooth val="0"/>
        </c:ser>
        <c:axId val="53585322"/>
        <c:axId val="47479171"/>
      </c:lineChart>
      <c:catAx>
        <c:axId val="5358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479171"/>
        <c:crossesAt val="60"/>
        <c:auto val="0"/>
        <c:lblOffset val="100"/>
        <c:tickMarkSkip val="6"/>
        <c:noMultiLvlLbl val="0"/>
      </c:catAx>
      <c:valAx>
        <c:axId val="4747917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853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126.57</c:v>
                </c:pt>
                <c:pt idx="136">
                  <c:v>124.44</c:v>
                </c:pt>
                <c:pt idx="137">
                  <c:v>160.66</c:v>
                </c:pt>
                <c:pt idx="138">
                  <c:v>130.5</c:v>
                </c:pt>
                <c:pt idx="139">
                  <c:v>119.61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90.6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105.7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118.6</c:v>
                </c:pt>
                <c:pt idx="115">
                  <c:v>118.9</c:v>
                </c:pt>
                <c:pt idx="116">
                  <c:v>118.8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124.4</c:v>
                </c:pt>
                <c:pt idx="125">
                  <c:v>122.7</c:v>
                </c:pt>
                <c:pt idx="126">
                  <c:v>123.9</c:v>
                </c:pt>
                <c:pt idx="127">
                  <c:v>124.4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123.9</c:v>
                </c:pt>
                <c:pt idx="133">
                  <c:v>124.7</c:v>
                </c:pt>
                <c:pt idx="134">
                  <c:v>124.7</c:v>
                </c:pt>
                <c:pt idx="135">
                  <c:v>124.9</c:v>
                </c:pt>
                <c:pt idx="136">
                  <c:v>125.1</c:v>
                </c:pt>
                <c:pt idx="137">
                  <c:v>126.6</c:v>
                </c:pt>
                <c:pt idx="138">
                  <c:v>126.4</c:v>
                </c:pt>
                <c:pt idx="13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122.1</c:v>
                </c:pt>
                <c:pt idx="121">
                  <c:v>123.1</c:v>
                </c:pt>
                <c:pt idx="122">
                  <c:v>123.9</c:v>
                </c:pt>
                <c:pt idx="123">
                  <c:v>124.3</c:v>
                </c:pt>
                <c:pt idx="124">
                  <c:v>124.1</c:v>
                </c:pt>
                <c:pt idx="125">
                  <c:v>124</c:v>
                </c:pt>
                <c:pt idx="126">
                  <c:v>124.1</c:v>
                </c:pt>
                <c:pt idx="127">
                  <c:v>124.4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124.9</c:v>
                </c:pt>
                <c:pt idx="135">
                  <c:v>125.2</c:v>
                </c:pt>
                <c:pt idx="136">
                  <c:v>125.6</c:v>
                </c:pt>
                <c:pt idx="137">
                  <c:v>126.1</c:v>
                </c:pt>
                <c:pt idx="138">
                  <c:v>126.7</c:v>
                </c:pt>
                <c:pt idx="139">
                  <c:v>127.2</c:v>
                </c:pt>
              </c:numCache>
            </c:numRef>
          </c:val>
          <c:smooth val="0"/>
        </c:ser>
        <c:axId val="10548280"/>
        <c:axId val="39465305"/>
      </c:lineChart>
      <c:catAx>
        <c:axId val="1054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465305"/>
        <c:crossesAt val="60"/>
        <c:auto val="0"/>
        <c:lblOffset val="100"/>
        <c:tickMarkSkip val="6"/>
        <c:noMultiLvlLbl val="0"/>
      </c:catAx>
      <c:valAx>
        <c:axId val="3946530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48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118.85</c:v>
                </c:pt>
                <c:pt idx="136">
                  <c:v>119.41</c:v>
                </c:pt>
                <c:pt idx="137">
                  <c:v>162.29</c:v>
                </c:pt>
                <c:pt idx="138">
                  <c:v>144.2</c:v>
                </c:pt>
                <c:pt idx="139">
                  <c:v>114.44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122.3</c:v>
                </c:pt>
                <c:pt idx="136">
                  <c:v>123.3</c:v>
                </c:pt>
                <c:pt idx="137">
                  <c:v>124.8</c:v>
                </c:pt>
                <c:pt idx="138">
                  <c:v>124.2</c:v>
                </c:pt>
                <c:pt idx="139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122.1</c:v>
                </c:pt>
                <c:pt idx="135">
                  <c:v>122.8</c:v>
                </c:pt>
                <c:pt idx="136">
                  <c:v>123.4</c:v>
                </c:pt>
                <c:pt idx="137">
                  <c:v>124.1</c:v>
                </c:pt>
                <c:pt idx="138">
                  <c:v>124.8</c:v>
                </c:pt>
                <c:pt idx="139">
                  <c:v>125.5</c:v>
                </c:pt>
              </c:numCache>
            </c:numRef>
          </c:val>
          <c:smooth val="0"/>
        </c:ser>
        <c:axId val="58573366"/>
        <c:axId val="16205535"/>
      </c:lineChart>
      <c:catAx>
        <c:axId val="5857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205535"/>
        <c:crossesAt val="50"/>
        <c:auto val="0"/>
        <c:lblOffset val="100"/>
        <c:tickMarkSkip val="6"/>
        <c:noMultiLvlLbl val="0"/>
      </c:catAx>
      <c:valAx>
        <c:axId val="162055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733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111.38</c:v>
                </c:pt>
                <c:pt idx="136">
                  <c:v>115.12</c:v>
                </c:pt>
                <c:pt idx="137">
                  <c:v>155.61</c:v>
                </c:pt>
                <c:pt idx="138">
                  <c:v>138.72</c:v>
                </c:pt>
                <c:pt idx="139">
                  <c:v>111.62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106.5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108.5</c:v>
                </c:pt>
                <c:pt idx="114">
                  <c:v>111</c:v>
                </c:pt>
                <c:pt idx="115">
                  <c:v>111.3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113.4</c:v>
                </c:pt>
                <c:pt idx="126">
                  <c:v>114</c:v>
                </c:pt>
                <c:pt idx="127">
                  <c:v>113.5</c:v>
                </c:pt>
                <c:pt idx="128">
                  <c:v>139.3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</c:v>
                </c:pt>
                <c:pt idx="136">
                  <c:v>117.3</c:v>
                </c:pt>
                <c:pt idx="137">
                  <c:v>118.1</c:v>
                </c:pt>
                <c:pt idx="138">
                  <c:v>117.5</c:v>
                </c:pt>
                <c:pt idx="13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100.5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112.4</c:v>
                </c:pt>
                <c:pt idx="120">
                  <c:v>112</c:v>
                </c:pt>
                <c:pt idx="121">
                  <c:v>112.2</c:v>
                </c:pt>
                <c:pt idx="122">
                  <c:v>112.8</c:v>
                </c:pt>
                <c:pt idx="123">
                  <c:v>113</c:v>
                </c:pt>
                <c:pt idx="124">
                  <c:v>112.7</c:v>
                </c:pt>
                <c:pt idx="125">
                  <c:v>112.5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118.1</c:v>
                </c:pt>
                <c:pt idx="135">
                  <c:v>118.3</c:v>
                </c:pt>
                <c:pt idx="136">
                  <c:v>118.2</c:v>
                </c:pt>
                <c:pt idx="137">
                  <c:v>118.3</c:v>
                </c:pt>
                <c:pt idx="138">
                  <c:v>118.5</c:v>
                </c:pt>
                <c:pt idx="139">
                  <c:v>118.8</c:v>
                </c:pt>
              </c:numCache>
            </c:numRef>
          </c:val>
          <c:smooth val="0"/>
        </c:ser>
        <c:axId val="49013540"/>
        <c:axId val="37035925"/>
      </c:lineChart>
      <c:catAx>
        <c:axId val="49013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035925"/>
        <c:crossesAt val="60"/>
        <c:auto val="0"/>
        <c:lblOffset val="100"/>
        <c:tickMarkSkip val="6"/>
        <c:noMultiLvlLbl val="0"/>
      </c:catAx>
      <c:valAx>
        <c:axId val="3703592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135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8/2005</v>
      </c>
      <c r="E5" s="49" t="s">
        <v>42</v>
      </c>
      <c r="F5" s="48" t="str">
        <f>$L$7&amp;"/"&amp;$L$6</f>
        <v>8/2006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0.06358024691358022</v>
      </c>
      <c r="E6" s="52">
        <f ca="1">IF(OR($L$6&gt;1997,AND($L$6=1997,$L$7&gt;2)),SUM(INDIRECT("Palkkasumma!"&amp;$H6&amp;$I$9-2&amp;":"&amp;$H6&amp;$I$9))/SUM(INDIRECT("Palkkasumma!"&amp;$H6&amp;$I$10-2&amp;":"&amp;$H6&amp;$I$10))-1,".")</f>
        <v>0.06071717444055014</v>
      </c>
      <c r="F6" s="52">
        <f ca="1">IF($L$6&gt;1995,INDIRECT(CONCATENATE("Palkkasumma!",$H6,$I$7))/INDIRECT(CONCATENATE("Palkkasumma!",$H6,$I$9))-1,".")</f>
        <v>0.10911201392919345</v>
      </c>
      <c r="G6" s="53">
        <f ca="1">IF(OR($L$6&gt;1996,AND($L$6=1996,$L$7&gt;2)),SUM(INDIRECT("Palkkasumma!"&amp;$H6&amp;$I$7-2&amp;":"&amp;$H6&amp;$I$7))/SUM(INDIRECT("Palkkasumma!"&amp;$H6&amp;$I$9-2&amp;":"&amp;$H6&amp;$I$9))-1,".")</f>
        <v>0.06674800467693531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0.013076515285386003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-0.0012887981956823946</v>
      </c>
      <c r="F7" s="52">
        <f aca="true" ca="1" t="shared" si="2" ref="F7:F20">IF($L$6&gt;1995,INDIRECT(CONCATENATE("Palkkasumma!",$H7,$I$7))/INDIRECT(CONCATENATE("Palkkasumma!",$H7,$I$9))-1,".")</f>
        <v>0.021018663875806753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0.014974728465426246</v>
      </c>
      <c r="H7" s="25" t="s">
        <v>153</v>
      </c>
      <c r="I7" s="25">
        <f>MATCH(CONCATENATE("1"," ",$L$6),Palkkasumma!$A:$A,0)+$L$7-1</f>
        <v>141</v>
      </c>
      <c r="J7" s="25"/>
      <c r="K7" s="31" t="s">
        <v>148</v>
      </c>
      <c r="L7" s="58">
        <v>8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0.022819244604316502</v>
      </c>
      <c r="E8" s="52">
        <f ca="1" t="shared" si="1"/>
        <v>-0.0011494986908487936</v>
      </c>
      <c r="F8" s="52">
        <f ca="1" t="shared" si="2"/>
        <v>0.021211122101329805</v>
      </c>
      <c r="G8" s="53">
        <f ca="1">IF(OR($L$6&gt;1996,AND($L$6=1996,$L$7&gt;2)),SUM(INDIRECT("Palkkasumma!"&amp;$H8&amp;$I$7-2&amp;":"&amp;$H8&amp;$I$7))/SUM(INDIRECT("Palkkasumma!"&amp;$H8&amp;$I$9-2&amp;":"&amp;$H8&amp;$I$9))-1,".")</f>
        <v>0.009973786842273569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0.02149178255372952</v>
      </c>
      <c r="E9" s="52">
        <f ca="1" t="shared" si="1"/>
        <v>-0.15298051913583532</v>
      </c>
      <c r="F9" s="52">
        <f ca="1" t="shared" si="2"/>
        <v>-0.0058073115003808295</v>
      </c>
      <c r="G9" s="53">
        <f ca="1" t="shared" si="3"/>
        <v>0.164285266654133</v>
      </c>
      <c r="H9" s="25" t="s">
        <v>155</v>
      </c>
      <c r="I9" s="25">
        <f>I7-12</f>
        <v>129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0.04420056383407167</v>
      </c>
      <c r="E10" s="52">
        <f ca="1" t="shared" si="1"/>
        <v>0.04021683171315238</v>
      </c>
      <c r="F10" s="52">
        <f ca="1">IF($L$6&gt;1995,INDIRECT(CONCATENATE("Palkkasumma!",$H10,$I$7))/INDIRECT(CONCATENATE("Palkkasumma!",$H10,$I$9))-1,".")</f>
        <v>0.04927200848519919</v>
      </c>
      <c r="G10" s="53">
        <f ca="1" t="shared" si="3"/>
        <v>0.03545954758508252</v>
      </c>
      <c r="H10" s="25" t="s">
        <v>156</v>
      </c>
      <c r="I10" s="25">
        <f>I9-12</f>
        <v>117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0.03936727983648791</v>
      </c>
      <c r="E11" s="52">
        <f ca="1" t="shared" si="1"/>
        <v>0.030344648872765</v>
      </c>
      <c r="F11" s="52">
        <f ca="1" t="shared" si="2"/>
        <v>0.02265731874145005</v>
      </c>
      <c r="G11" s="53">
        <f ca="1" t="shared" si="3"/>
        <v>0.033097759110686464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0.06492326332794818</v>
      </c>
      <c r="E12" s="52">
        <f ca="1" t="shared" si="1"/>
        <v>0.043790954131372795</v>
      </c>
      <c r="F12" s="52">
        <f ca="1" t="shared" si="2"/>
        <v>0.08504788091400406</v>
      </c>
      <c r="G12" s="53">
        <f ca="1" t="shared" si="3"/>
        <v>0.07418465778594396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0.03945830085736546</v>
      </c>
      <c r="E13" s="52">
        <f ca="1" t="shared" si="1"/>
        <v>0.03121451395674324</v>
      </c>
      <c r="F13" s="52">
        <f ca="1">IF($L$6&gt;1995,INDIRECT(CONCATENATE("Palkkasumma!",$H13,$I$7))/INDIRECT(CONCATENATE("Palkkasumma!",$H13,$I$9))-1,".")</f>
        <v>0.04620864185959328</v>
      </c>
      <c r="G13" s="53">
        <f ca="1" t="shared" si="3"/>
        <v>0.03959128274731771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0.053892215568862145</v>
      </c>
      <c r="E14" s="52">
        <f ca="1" t="shared" si="1"/>
        <v>0.053983678728658946</v>
      </c>
      <c r="F14" s="52">
        <f ca="1" t="shared" si="2"/>
        <v>0.07432935916542482</v>
      </c>
      <c r="G14" s="53">
        <f ca="1" t="shared" si="3"/>
        <v>0.054733464075592764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0.05719506624029225</v>
      </c>
      <c r="E15" s="52">
        <f ca="1" t="shared" si="1"/>
        <v>0.03255038800062504</v>
      </c>
      <c r="F15" s="52">
        <f ca="1" t="shared" si="2"/>
        <v>0.073805202661827</v>
      </c>
      <c r="G15" s="53">
        <f ca="1" t="shared" si="3"/>
        <v>0.07881065267830123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0.04919669601524923</v>
      </c>
      <c r="E16" s="52">
        <f ca="1" t="shared" si="1"/>
        <v>0.04876344837222302</v>
      </c>
      <c r="F16" s="52">
        <f ca="1">IF($L$6&gt;1995,INDIRECT(CONCATENATE("Palkkasumma!",$H16,$I$7))/INDIRECT(CONCATENATE("Palkkasumma!",$H16,$I$9))-1,".")</f>
        <v>0.03330737953110119</v>
      </c>
      <c r="G16" s="53">
        <f ca="1" t="shared" si="3"/>
        <v>0.032347455369037936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0.09354797819749017</v>
      </c>
      <c r="E17" s="52">
        <f ca="1" t="shared" si="1"/>
        <v>0.06001894428657528</v>
      </c>
      <c r="F17" s="52">
        <f ca="1" t="shared" si="2"/>
        <v>0.1071055987017504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0.08350934199837545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-0.0014240333004711392</v>
      </c>
      <c r="E18" s="52">
        <f ca="1" t="shared" si="1"/>
        <v>-0.0006718859546621658</v>
      </c>
      <c r="F18" s="52">
        <f ca="1" t="shared" si="2"/>
        <v>0.05846862659060981</v>
      </c>
      <c r="G18" s="53">
        <f ca="1" t="shared" si="3"/>
        <v>0.035049256043731214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0.016729289676149728</v>
      </c>
      <c r="E19" s="52">
        <f ca="1" t="shared" si="1"/>
        <v>0.01934670612737044</v>
      </c>
      <c r="F19" s="52">
        <f ca="1" t="shared" si="2"/>
        <v>0.02674879014518261</v>
      </c>
      <c r="G19" s="53">
        <f ca="1" t="shared" si="3"/>
        <v>0.01725899241894724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0.04122530775837374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0.004693938815053533</v>
      </c>
      <c r="F20" s="55">
        <f ca="1" t="shared" si="2"/>
        <v>0.04215928879112818</v>
      </c>
      <c r="G20" s="56">
        <f ca="1" t="shared" si="3"/>
        <v>0.061849789487980145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2" sqref="D14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85.8</v>
      </c>
      <c r="O2" s="14">
        <v>84.9</v>
      </c>
      <c r="P2" s="14">
        <v>79.14</v>
      </c>
      <c r="Q2" s="14">
        <v>89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72.4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74.7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89</v>
      </c>
      <c r="S4" s="14">
        <v>73.19</v>
      </c>
      <c r="T4" s="14">
        <v>75.6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85.5</v>
      </c>
      <c r="O5" s="14">
        <v>85</v>
      </c>
      <c r="P5" s="14">
        <v>87.22</v>
      </c>
      <c r="Q5" s="14">
        <v>89.1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</v>
      </c>
      <c r="P6" s="14">
        <v>100.75</v>
      </c>
      <c r="Q6" s="14">
        <v>88.7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74.1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73.7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73.3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85.5</v>
      </c>
      <c r="O11" s="14">
        <v>85.1</v>
      </c>
      <c r="P11" s="14">
        <v>81.27</v>
      </c>
      <c r="Q11" s="14">
        <v>88.8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78.9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85.2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83.8</v>
      </c>
      <c r="O13" s="14">
        <v>85.2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83.7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85.6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85.9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</v>
      </c>
      <c r="O17" s="14">
        <v>86.2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85.8</v>
      </c>
      <c r="O18" s="14">
        <v>86.6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87.1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90.1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91.9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84.6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84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91.2</v>
      </c>
      <c r="O30" s="14">
        <v>91.9</v>
      </c>
      <c r="P30" s="14">
        <v>104.71</v>
      </c>
      <c r="Q30" s="14">
        <v>90.8</v>
      </c>
      <c r="R30" s="14">
        <v>90.8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91.4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92.3</v>
      </c>
      <c r="O32" s="14">
        <v>92.7</v>
      </c>
      <c r="P32" s="14">
        <v>89.89</v>
      </c>
      <c r="Q32" s="14">
        <v>91.5</v>
      </c>
      <c r="R32" s="14">
        <v>91.5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93.1</v>
      </c>
      <c r="P33" s="14">
        <v>86.62</v>
      </c>
      <c r="Q33" s="14">
        <v>92.1</v>
      </c>
      <c r="R33" s="14">
        <v>91.9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93.4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87.2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94.2</v>
      </c>
      <c r="P37" s="14">
        <v>96.33</v>
      </c>
      <c r="Q37" s="14">
        <v>93.4</v>
      </c>
      <c r="R37" s="14">
        <v>93.6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94.4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87.8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94.7</v>
      </c>
      <c r="P40" s="14">
        <v>90.41</v>
      </c>
      <c r="Q40" s="14">
        <v>94.8</v>
      </c>
      <c r="R40" s="14">
        <v>94.8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90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96.2</v>
      </c>
      <c r="O41" s="14">
        <v>94.7</v>
      </c>
      <c r="P41" s="14">
        <v>97.85</v>
      </c>
      <c r="Q41" s="14">
        <v>95.3</v>
      </c>
      <c r="R41" s="14">
        <v>95.1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96.4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99.8</v>
      </c>
      <c r="M43" s="14">
        <v>111.58</v>
      </c>
      <c r="N43" s="14">
        <v>94.9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90.5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95.8</v>
      </c>
      <c r="O44" s="14">
        <v>94.5</v>
      </c>
      <c r="P44" s="14">
        <v>98.68</v>
      </c>
      <c r="Q44" s="14">
        <v>95.4</v>
      </c>
      <c r="R44" s="14">
        <v>95.4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93.3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91.4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93.1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92.9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94.1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91.9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94.1</v>
      </c>
      <c r="P48" s="14">
        <v>88.87</v>
      </c>
      <c r="Q48" s="14">
        <v>95.6</v>
      </c>
      <c r="R48" s="14">
        <v>95.5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</v>
      </c>
      <c r="P49" s="14">
        <v>101.64</v>
      </c>
      <c r="Q49" s="14">
        <v>95.7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92.9</v>
      </c>
      <c r="O50" s="14">
        <v>94.1</v>
      </c>
      <c r="P50" s="14">
        <v>86.85</v>
      </c>
      <c r="Q50" s="14">
        <v>95.6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94.1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94.3</v>
      </c>
      <c r="P52" s="14">
        <v>94.13</v>
      </c>
      <c r="Q52" s="14">
        <v>95.6</v>
      </c>
      <c r="R52" s="14">
        <v>95.7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98.3</v>
      </c>
      <c r="AB52" s="14">
        <v>84.54</v>
      </c>
      <c r="AC52" s="14">
        <v>89.3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95.9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94.7</v>
      </c>
      <c r="P54" s="14">
        <v>104.8</v>
      </c>
      <c r="Q54" s="14">
        <v>95.9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95.1</v>
      </c>
      <c r="AP54" s="14">
        <v>95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90.6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95.3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97.4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96</v>
      </c>
      <c r="O57" s="14">
        <v>95.6</v>
      </c>
      <c r="P57" s="14">
        <v>89.27</v>
      </c>
      <c r="Q57" s="14">
        <v>96.6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95.8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96.9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98.4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98.7</v>
      </c>
      <c r="O62" s="14">
        <v>97.4</v>
      </c>
      <c r="P62" s="14">
        <v>88.65</v>
      </c>
      <c r="Q62" s="14">
        <v>97.7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97.8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97.2</v>
      </c>
      <c r="O64" s="14">
        <v>98.1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96.8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98.1</v>
      </c>
      <c r="O66" s="14">
        <v>98.9</v>
      </c>
      <c r="P66" s="14">
        <v>108.14</v>
      </c>
      <c r="Q66" s="14">
        <v>99.1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99.9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101.1</v>
      </c>
      <c r="O67" s="14">
        <v>99.4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100.1</v>
      </c>
      <c r="O68" s="14">
        <v>99.8</v>
      </c>
      <c r="P68" s="14">
        <v>96.5</v>
      </c>
      <c r="Q68" s="14">
        <v>100</v>
      </c>
      <c r="R68" s="14">
        <v>100.2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101.7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101.9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101.7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102.7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103.1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102.9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103.3</v>
      </c>
      <c r="AP74" s="14">
        <v>102.8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103.1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103.6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104.6</v>
      </c>
      <c r="O76" s="14">
        <v>103.2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112.8</v>
      </c>
      <c r="AD76" s="14">
        <v>110.3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</v>
      </c>
      <c r="P79" s="14">
        <v>126.7</v>
      </c>
      <c r="Q79" s="14">
        <v>103.1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114.7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105.7</v>
      </c>
      <c r="O82" s="14">
        <v>104.3</v>
      </c>
      <c r="P82" s="14">
        <v>95.27</v>
      </c>
      <c r="Q82" s="14">
        <v>102.9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101.4</v>
      </c>
      <c r="O85" s="14">
        <v>104.3</v>
      </c>
      <c r="P85" s="14">
        <v>101.56</v>
      </c>
      <c r="Q85" s="14">
        <v>102.4</v>
      </c>
      <c r="R85" s="14">
        <v>102.4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103.5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102.1</v>
      </c>
      <c r="R87" s="14">
        <v>102.2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109.3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105.7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105.4</v>
      </c>
      <c r="O89" s="14">
        <v>104.9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105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113.5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102.6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109.6</v>
      </c>
      <c r="AE91" s="14">
        <v>140.43</v>
      </c>
      <c r="AF91" s="14">
        <v>111.2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104.6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105.5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105.1</v>
      </c>
      <c r="O94" s="14">
        <v>105.7</v>
      </c>
      <c r="P94" s="14">
        <v>94.79</v>
      </c>
      <c r="Q94" s="14">
        <v>102.6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104.7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108.3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108.5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106.8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101.9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101.3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105.7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108.5</v>
      </c>
      <c r="AD101" s="14">
        <v>108.7</v>
      </c>
      <c r="AE101" s="14">
        <v>107.78</v>
      </c>
      <c r="AF101" s="14">
        <v>111.6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110.2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109.5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112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101.2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107.8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112.9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112.6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116.1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110.9</v>
      </c>
      <c r="P112" s="14">
        <v>104.85</v>
      </c>
      <c r="Q112" s="14">
        <v>104.1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101.8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111.2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101.6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111.5</v>
      </c>
      <c r="O115" s="14">
        <v>111.4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107.3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113.3</v>
      </c>
      <c r="O116" s="14">
        <v>111.5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116.9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111.5</v>
      </c>
      <c r="P117" s="14">
        <v>99.32</v>
      </c>
      <c r="Q117" s="14">
        <v>104.9</v>
      </c>
      <c r="R117" s="14">
        <v>105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111.5</v>
      </c>
      <c r="P118" s="14">
        <v>101</v>
      </c>
      <c r="Q118" s="14">
        <v>105.3</v>
      </c>
      <c r="R118" s="14">
        <v>105.3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113.5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102.6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109.5</v>
      </c>
      <c r="AD120" s="14">
        <v>112.4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102.9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110.4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122.1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113.4</v>
      </c>
      <c r="AD122" s="14">
        <v>113.7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101.8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112.2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102.8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110.6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118.6</v>
      </c>
      <c r="AD125" s="14">
        <v>115.5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122.6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124.4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112.7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122.4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80.7</v>
      </c>
      <c r="O127" s="14">
        <v>110.3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113.4</v>
      </c>
      <c r="AA127" s="14">
        <v>112.5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101.9</v>
      </c>
      <c r="AP127" s="14">
        <v>102.6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106.8</v>
      </c>
      <c r="O128" s="14">
        <v>110.3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116.9</v>
      </c>
      <c r="Y128" s="14">
        <v>138.92</v>
      </c>
      <c r="Z128" s="14">
        <v>114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</v>
      </c>
      <c r="AM128" s="14">
        <v>113.4</v>
      </c>
      <c r="AN128" s="14">
        <v>129.27</v>
      </c>
      <c r="AO128" s="14">
        <v>103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95.5</v>
      </c>
      <c r="L129" s="14">
        <v>95.3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112.9</v>
      </c>
      <c r="AB129" s="14">
        <v>107.36</v>
      </c>
      <c r="AC129" s="14">
        <v>114.8</v>
      </c>
      <c r="AD129" s="14">
        <v>118.9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</v>
      </c>
      <c r="AJ129" s="14">
        <v>122.5</v>
      </c>
      <c r="AK129" s="14">
        <v>86.27</v>
      </c>
      <c r="AL129" s="14">
        <v>114.6</v>
      </c>
      <c r="AM129" s="14">
        <v>114.4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115.2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111.8</v>
      </c>
      <c r="O130" s="14">
        <v>110.5</v>
      </c>
      <c r="P130" s="14">
        <v>109.06</v>
      </c>
      <c r="Q130" s="14">
        <v>109.2</v>
      </c>
      <c r="R130" s="14">
        <v>108.9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127.7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</v>
      </c>
      <c r="O131" s="14">
        <v>110.6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115.1</v>
      </c>
      <c r="AM131" s="14">
        <v>115.5</v>
      </c>
      <c r="AN131" s="14">
        <v>94.6</v>
      </c>
      <c r="AO131" s="14">
        <v>103.2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110.3</v>
      </c>
      <c r="O132" s="14">
        <v>110.8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94.9</v>
      </c>
      <c r="M133" s="14">
        <v>103.93</v>
      </c>
      <c r="N133" s="14">
        <v>111.1</v>
      </c>
      <c r="O133" s="14">
        <v>111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116.6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116.3</v>
      </c>
      <c r="F134" s="14">
        <v>118.3</v>
      </c>
      <c r="G134" s="14">
        <v>107.37</v>
      </c>
      <c r="H134" s="14">
        <v>113.8</v>
      </c>
      <c r="I134" s="14">
        <v>113.1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112.4</v>
      </c>
      <c r="O134" s="14">
        <v>111.2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121.7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124.4</v>
      </c>
      <c r="AJ134" s="14">
        <v>123.8</v>
      </c>
      <c r="AK134" s="14">
        <v>102.37</v>
      </c>
      <c r="AL134" s="14">
        <v>117.5</v>
      </c>
      <c r="AM134" s="14">
        <v>117.6</v>
      </c>
      <c r="AN134" s="14">
        <v>91.81</v>
      </c>
      <c r="AO134" s="14">
        <v>104.6</v>
      </c>
      <c r="AP134" s="14">
        <v>104.1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116.8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112.9</v>
      </c>
      <c r="I135" s="14">
        <v>113.2</v>
      </c>
      <c r="J135" s="14">
        <v>92.03</v>
      </c>
      <c r="K135" s="14">
        <v>94.7</v>
      </c>
      <c r="L135" s="14">
        <v>94.6</v>
      </c>
      <c r="M135" s="14">
        <v>97.66</v>
      </c>
      <c r="N135" s="14">
        <v>111.8</v>
      </c>
      <c r="O135" s="14">
        <v>111.5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121.7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124</v>
      </c>
      <c r="AK135" s="14">
        <v>118.53</v>
      </c>
      <c r="AL135" s="14">
        <v>118.9</v>
      </c>
      <c r="AM135" s="14">
        <v>118.4</v>
      </c>
      <c r="AN135" s="14">
        <v>102.53</v>
      </c>
      <c r="AO135" s="14">
        <v>104.5</v>
      </c>
      <c r="AP135" s="14">
        <v>104.3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114.4</v>
      </c>
      <c r="I136" s="14">
        <v>113.2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111.9</v>
      </c>
      <c r="O136" s="14">
        <v>111.6</v>
      </c>
      <c r="P136" s="14">
        <v>112.87</v>
      </c>
      <c r="Q136" s="14">
        <v>108.8</v>
      </c>
      <c r="R136" s="14">
        <v>108.9</v>
      </c>
      <c r="S136" s="14">
        <v>133.79</v>
      </c>
      <c r="T136" s="14">
        <v>124.7</v>
      </c>
      <c r="U136" s="14">
        <v>124.9</v>
      </c>
      <c r="V136" s="14">
        <v>118.92</v>
      </c>
      <c r="W136" s="14">
        <v>122.6</v>
      </c>
      <c r="X136" s="14">
        <v>122.1</v>
      </c>
      <c r="Y136" s="14">
        <v>115.31</v>
      </c>
      <c r="Z136" s="14">
        <v>119.1</v>
      </c>
      <c r="AA136" s="14">
        <v>118.1</v>
      </c>
      <c r="AB136" s="14">
        <v>120.12</v>
      </c>
      <c r="AC136" s="14">
        <v>124.6</v>
      </c>
      <c r="AD136" s="14">
        <v>122.3</v>
      </c>
      <c r="AE136" s="14">
        <v>139.47</v>
      </c>
      <c r="AF136" s="14">
        <v>130.4</v>
      </c>
      <c r="AG136" s="14">
        <v>128.8</v>
      </c>
      <c r="AH136" s="14">
        <v>165.17</v>
      </c>
      <c r="AI136" s="14">
        <v>124.8</v>
      </c>
      <c r="AJ136" s="14">
        <v>124.2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104.2</v>
      </c>
      <c r="AP136" s="14">
        <v>104.5</v>
      </c>
      <c r="AQ136" s="14">
        <v>125.37</v>
      </c>
      <c r="AR136" s="14">
        <v>115.7</v>
      </c>
      <c r="AS136" s="14">
        <v>115.1</v>
      </c>
      <c r="AT136" s="14">
        <v>129.98</v>
      </c>
      <c r="AU136" s="14">
        <v>117.5</v>
      </c>
      <c r="AV136" s="14">
        <v>117.8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107.06</v>
      </c>
      <c r="E137" s="14">
        <v>118.2</v>
      </c>
      <c r="F137" s="14">
        <v>120</v>
      </c>
      <c r="G137" s="14">
        <v>103.59</v>
      </c>
      <c r="H137" s="14">
        <v>111.7</v>
      </c>
      <c r="I137" s="14">
        <v>113.3</v>
      </c>
      <c r="J137" s="14">
        <v>86.34</v>
      </c>
      <c r="K137" s="14">
        <v>94.2</v>
      </c>
      <c r="L137" s="14">
        <v>94.3</v>
      </c>
      <c r="M137" s="14">
        <v>103.96</v>
      </c>
      <c r="N137" s="14">
        <v>111.1</v>
      </c>
      <c r="O137" s="14">
        <v>111.9</v>
      </c>
      <c r="P137" s="14">
        <v>104.97</v>
      </c>
      <c r="Q137" s="14">
        <v>108.7</v>
      </c>
      <c r="R137" s="14">
        <v>109</v>
      </c>
      <c r="S137" s="14">
        <v>126.57</v>
      </c>
      <c r="T137" s="14">
        <v>124.9</v>
      </c>
      <c r="U137" s="14">
        <v>125.2</v>
      </c>
      <c r="V137" s="14">
        <v>118.85</v>
      </c>
      <c r="W137" s="14">
        <v>122.3</v>
      </c>
      <c r="X137" s="14">
        <v>122.8</v>
      </c>
      <c r="Y137" s="14">
        <v>111.38</v>
      </c>
      <c r="Z137" s="14">
        <v>118</v>
      </c>
      <c r="AA137" s="14">
        <v>118.3</v>
      </c>
      <c r="AB137" s="14">
        <v>113.12</v>
      </c>
      <c r="AC137" s="14">
        <v>120.5</v>
      </c>
      <c r="AD137" s="14">
        <v>122.7</v>
      </c>
      <c r="AE137" s="14">
        <v>121.34</v>
      </c>
      <c r="AF137" s="14">
        <v>127.9</v>
      </c>
      <c r="AG137" s="14">
        <v>129.3</v>
      </c>
      <c r="AH137" s="14">
        <v>115.76</v>
      </c>
      <c r="AI137" s="14">
        <v>124.5</v>
      </c>
      <c r="AJ137" s="14">
        <v>124.3</v>
      </c>
      <c r="AK137" s="14">
        <v>101.9</v>
      </c>
      <c r="AL137" s="14">
        <v>119.8</v>
      </c>
      <c r="AM137" s="14">
        <v>119.7</v>
      </c>
      <c r="AN137" s="14">
        <v>96.01</v>
      </c>
      <c r="AO137" s="14">
        <v>104.7</v>
      </c>
      <c r="AP137" s="14">
        <v>104.8</v>
      </c>
      <c r="AQ137" s="14">
        <v>108.89</v>
      </c>
      <c r="AR137" s="14">
        <v>114</v>
      </c>
      <c r="AS137" s="14">
        <v>115.3</v>
      </c>
      <c r="AT137" s="14">
        <v>111.62</v>
      </c>
      <c r="AU137" s="14">
        <v>117.6</v>
      </c>
      <c r="AV137" s="14">
        <v>118.1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115.3</v>
      </c>
      <c r="E138" s="14">
        <v>119.5</v>
      </c>
      <c r="F138" s="14">
        <v>120.7</v>
      </c>
      <c r="G138" s="14">
        <v>114.82</v>
      </c>
      <c r="H138" s="14">
        <v>113.2</v>
      </c>
      <c r="I138" s="14">
        <v>113.3</v>
      </c>
      <c r="J138" s="14">
        <v>86.71</v>
      </c>
      <c r="K138" s="14">
        <v>94.4</v>
      </c>
      <c r="L138" s="14">
        <v>94.2</v>
      </c>
      <c r="M138" s="14">
        <v>103.57</v>
      </c>
      <c r="N138" s="14">
        <v>111.4</v>
      </c>
      <c r="O138" s="14">
        <v>112.1</v>
      </c>
      <c r="P138" s="14">
        <v>115.41</v>
      </c>
      <c r="Q138" s="14">
        <v>109</v>
      </c>
      <c r="R138" s="14">
        <v>109.1</v>
      </c>
      <c r="S138" s="14">
        <v>124.44</v>
      </c>
      <c r="T138" s="14">
        <v>125.1</v>
      </c>
      <c r="U138" s="14">
        <v>125.6</v>
      </c>
      <c r="V138" s="14">
        <v>119.41</v>
      </c>
      <c r="W138" s="14">
        <v>123.3</v>
      </c>
      <c r="X138" s="14">
        <v>123.4</v>
      </c>
      <c r="Y138" s="14">
        <v>115.12</v>
      </c>
      <c r="Z138" s="14">
        <v>117.3</v>
      </c>
      <c r="AA138" s="14">
        <v>118.2</v>
      </c>
      <c r="AB138" s="14">
        <v>116.29</v>
      </c>
      <c r="AC138" s="14">
        <v>121.7</v>
      </c>
      <c r="AD138" s="14">
        <v>123.1</v>
      </c>
      <c r="AE138" s="14">
        <v>118.9</v>
      </c>
      <c r="AF138" s="14">
        <v>129.4</v>
      </c>
      <c r="AG138" s="14">
        <v>129.9</v>
      </c>
      <c r="AH138" s="14">
        <v>116.98</v>
      </c>
      <c r="AI138" s="14">
        <v>125</v>
      </c>
      <c r="AJ138" s="14">
        <v>124.5</v>
      </c>
      <c r="AK138" s="14">
        <v>115.49</v>
      </c>
      <c r="AL138" s="14">
        <v>120.1</v>
      </c>
      <c r="AM138" s="14">
        <v>120.6</v>
      </c>
      <c r="AN138" s="14">
        <v>95.78</v>
      </c>
      <c r="AO138" s="14">
        <v>105.4</v>
      </c>
      <c r="AP138" s="14">
        <v>105.1</v>
      </c>
      <c r="AQ138" s="14">
        <v>117.93</v>
      </c>
      <c r="AR138" s="14">
        <v>115.5</v>
      </c>
      <c r="AS138" s="14">
        <v>115.5</v>
      </c>
      <c r="AT138" s="14">
        <v>113.84</v>
      </c>
      <c r="AU138" s="14">
        <v>118.2</v>
      </c>
      <c r="AV138" s="14">
        <v>118.4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141.71</v>
      </c>
      <c r="E139" s="14">
        <v>122.6</v>
      </c>
      <c r="F139" s="14">
        <v>121.6</v>
      </c>
      <c r="G139" s="14">
        <v>139.73</v>
      </c>
      <c r="H139" s="14">
        <v>114.7</v>
      </c>
      <c r="I139" s="14">
        <v>113.4</v>
      </c>
      <c r="J139" s="14">
        <v>131.34</v>
      </c>
      <c r="K139" s="14">
        <v>94.6</v>
      </c>
      <c r="L139" s="14">
        <v>94</v>
      </c>
      <c r="M139" s="14">
        <v>134.51</v>
      </c>
      <c r="N139" s="14">
        <v>112.1</v>
      </c>
      <c r="O139" s="14">
        <v>112.4</v>
      </c>
      <c r="P139" s="14">
        <v>136.62</v>
      </c>
      <c r="Q139" s="14">
        <v>109.6</v>
      </c>
      <c r="R139" s="14">
        <v>109.4</v>
      </c>
      <c r="S139" s="14">
        <v>160.66</v>
      </c>
      <c r="T139" s="14">
        <v>126.6</v>
      </c>
      <c r="U139" s="14">
        <v>126.1</v>
      </c>
      <c r="V139" s="14">
        <v>162.29</v>
      </c>
      <c r="W139" s="14">
        <v>124.8</v>
      </c>
      <c r="X139" s="14">
        <v>124.1</v>
      </c>
      <c r="Y139" s="14">
        <v>155.61</v>
      </c>
      <c r="Z139" s="14">
        <v>118.1</v>
      </c>
      <c r="AA139" s="14">
        <v>118.3</v>
      </c>
      <c r="AB139" s="14">
        <v>163.4</v>
      </c>
      <c r="AC139" s="14">
        <v>129.1</v>
      </c>
      <c r="AD139" s="14">
        <v>123.2</v>
      </c>
      <c r="AE139" s="14">
        <v>164.45</v>
      </c>
      <c r="AF139" s="14">
        <v>132</v>
      </c>
      <c r="AG139" s="14">
        <v>130.6</v>
      </c>
      <c r="AH139" s="14">
        <v>144.56</v>
      </c>
      <c r="AI139" s="14">
        <v>125.8</v>
      </c>
      <c r="AJ139" s="14">
        <v>124.7</v>
      </c>
      <c r="AK139" s="14">
        <v>154.73</v>
      </c>
      <c r="AL139" s="14">
        <v>122.6</v>
      </c>
      <c r="AM139" s="14">
        <v>121.3</v>
      </c>
      <c r="AN139" s="14">
        <v>143.3</v>
      </c>
      <c r="AO139" s="14">
        <v>106</v>
      </c>
      <c r="AP139" s="14">
        <v>105.3</v>
      </c>
      <c r="AQ139" s="14">
        <v>134.22</v>
      </c>
      <c r="AR139" s="14">
        <v>115.9</v>
      </c>
      <c r="AS139" s="14">
        <v>115.7</v>
      </c>
      <c r="AT139" s="14">
        <v>148.92</v>
      </c>
      <c r="AU139" s="14">
        <v>118.8</v>
      </c>
      <c r="AV139" s="14">
        <v>118.7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144.2</v>
      </c>
      <c r="E140" s="14">
        <v>120</v>
      </c>
      <c r="F140" s="14">
        <v>122.4</v>
      </c>
      <c r="G140" s="14">
        <v>120.73</v>
      </c>
      <c r="H140" s="14">
        <v>111.6</v>
      </c>
      <c r="I140" s="14">
        <v>113.5</v>
      </c>
      <c r="J140" s="14">
        <v>91.68</v>
      </c>
      <c r="K140" s="14">
        <v>93.1</v>
      </c>
      <c r="L140" s="14">
        <v>93.7</v>
      </c>
      <c r="M140" s="14">
        <v>132.63</v>
      </c>
      <c r="N140" s="14">
        <v>114.4</v>
      </c>
      <c r="O140" s="14">
        <v>112.7</v>
      </c>
      <c r="P140" s="14">
        <v>110.23</v>
      </c>
      <c r="Q140" s="14">
        <v>109.6</v>
      </c>
      <c r="R140" s="14">
        <v>109.6</v>
      </c>
      <c r="S140" s="14">
        <v>130.5</v>
      </c>
      <c r="T140" s="14">
        <v>126.4</v>
      </c>
      <c r="U140" s="14">
        <v>126.7</v>
      </c>
      <c r="V140" s="14">
        <v>144.2</v>
      </c>
      <c r="W140" s="14">
        <v>124.2</v>
      </c>
      <c r="X140" s="14">
        <v>124.8</v>
      </c>
      <c r="Y140" s="14">
        <v>138.72</v>
      </c>
      <c r="Z140" s="14">
        <v>117.5</v>
      </c>
      <c r="AA140" s="14">
        <v>118.5</v>
      </c>
      <c r="AB140" s="14">
        <v>135.38</v>
      </c>
      <c r="AC140" s="14">
        <v>117.8</v>
      </c>
      <c r="AD140" s="14">
        <v>123</v>
      </c>
      <c r="AE140" s="14">
        <v>139.07</v>
      </c>
      <c r="AF140" s="14">
        <v>130</v>
      </c>
      <c r="AG140" s="14">
        <v>131.2</v>
      </c>
      <c r="AH140" s="14">
        <v>123.44</v>
      </c>
      <c r="AI140" s="14">
        <v>125.2</v>
      </c>
      <c r="AJ140" s="14">
        <v>124.9</v>
      </c>
      <c r="AK140" s="14">
        <v>149.9</v>
      </c>
      <c r="AL140" s="14">
        <v>121.2</v>
      </c>
      <c r="AM140" s="14">
        <v>121.8</v>
      </c>
      <c r="AN140" s="14">
        <v>114.29</v>
      </c>
      <c r="AO140" s="14">
        <v>105.3</v>
      </c>
      <c r="AP140" s="14">
        <v>105.5</v>
      </c>
      <c r="AQ140" s="14">
        <v>127.49</v>
      </c>
      <c r="AR140" s="14">
        <v>116</v>
      </c>
      <c r="AS140" s="14">
        <v>115.9</v>
      </c>
      <c r="AT140" s="14">
        <v>128.29</v>
      </c>
      <c r="AU140" s="14">
        <v>118.7</v>
      </c>
      <c r="AV140" s="14">
        <v>119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133.77</v>
      </c>
      <c r="E141" s="14">
        <v>124.6</v>
      </c>
      <c r="F141" s="14">
        <v>123.2</v>
      </c>
      <c r="G141" s="14">
        <v>117.07</v>
      </c>
      <c r="H141" s="14">
        <v>114</v>
      </c>
      <c r="I141" s="14">
        <v>113.5</v>
      </c>
      <c r="J141" s="14">
        <v>92.92</v>
      </c>
      <c r="K141" s="14">
        <v>93.3</v>
      </c>
      <c r="L141" s="14">
        <v>93.5</v>
      </c>
      <c r="M141" s="14">
        <v>104.43</v>
      </c>
      <c r="N141" s="14">
        <v>113.4</v>
      </c>
      <c r="O141" s="14">
        <v>112.9</v>
      </c>
      <c r="P141" s="14">
        <v>108.82</v>
      </c>
      <c r="Q141" s="14">
        <v>110</v>
      </c>
      <c r="R141" s="14">
        <v>109.8</v>
      </c>
      <c r="S141" s="14">
        <v>119.61</v>
      </c>
      <c r="T141" s="14">
        <v>127</v>
      </c>
      <c r="U141" s="14">
        <v>127.2</v>
      </c>
      <c r="V141" s="14">
        <v>114.44</v>
      </c>
      <c r="W141" s="14">
        <v>125.4</v>
      </c>
      <c r="X141" s="14">
        <v>125.5</v>
      </c>
      <c r="Y141" s="14">
        <v>111.62</v>
      </c>
      <c r="Z141" s="14">
        <v>118.6</v>
      </c>
      <c r="AA141" s="14">
        <v>118.8</v>
      </c>
      <c r="AB141" s="14">
        <v>115.34</v>
      </c>
      <c r="AC141" s="14">
        <v>122.7</v>
      </c>
      <c r="AD141" s="14">
        <v>123</v>
      </c>
      <c r="AE141" s="14">
        <v>124.25</v>
      </c>
      <c r="AF141" s="14">
        <v>131.8</v>
      </c>
      <c r="AG141" s="14">
        <v>131.8</v>
      </c>
      <c r="AH141" s="14">
        <v>119.44</v>
      </c>
      <c r="AI141" s="14">
        <v>125.8</v>
      </c>
      <c r="AJ141" s="14">
        <v>125</v>
      </c>
      <c r="AK141" s="14">
        <v>95.51</v>
      </c>
      <c r="AL141" s="14">
        <v>122.6</v>
      </c>
      <c r="AM141" s="14">
        <v>122.2</v>
      </c>
      <c r="AN141" s="14">
        <v>96.49</v>
      </c>
      <c r="AO141" s="14">
        <v>105.7</v>
      </c>
      <c r="AP141" s="14">
        <v>105.7</v>
      </c>
      <c r="AQ141" s="14">
        <v>116.69</v>
      </c>
      <c r="AR141" s="14">
        <v>116.1</v>
      </c>
      <c r="AS141" s="14">
        <v>116.1</v>
      </c>
      <c r="AT141" s="14">
        <v>113.71</v>
      </c>
      <c r="AU141" s="14">
        <v>119</v>
      </c>
      <c r="AV141" s="14">
        <v>119.3</v>
      </c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