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<sst xmlns="http://schemas.openxmlformats.org/spreadsheetml/2006/main" count="757" uniqueCount="195">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</sst>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128.8</c:v>
                </c:pt>
                <c:pt idx="135">
                  <c:v>123</c:v>
                </c:pt>
                <c:pt idx="136">
                  <c:v>125.4</c:v>
                </c:pt>
                <c:pt idx="137">
                  <c:v>159.1</c:v>
                </c:pt>
                <c:pt idx="138">
                  <c:v>144.7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74.0228</c:v>
                </c:pt>
                <c:pt idx="1">
                  <c:v>74.6018</c:v>
                </c:pt>
                <c:pt idx="2">
                  <c:v>71.2708</c:v>
                </c:pt>
                <c:pt idx="3">
                  <c:v>75.6059</c:v>
                </c:pt>
                <c:pt idx="4">
                  <c:v>75.8538</c:v>
                </c:pt>
                <c:pt idx="5">
                  <c:v>76.3198</c:v>
                </c:pt>
                <c:pt idx="6">
                  <c:v>76.4211</c:v>
                </c:pt>
                <c:pt idx="7">
                  <c:v>76.7974</c:v>
                </c:pt>
                <c:pt idx="8">
                  <c:v>77.244</c:v>
                </c:pt>
                <c:pt idx="9">
                  <c:v>77.66</c:v>
                </c:pt>
                <c:pt idx="10">
                  <c:v>78.0841</c:v>
                </c:pt>
                <c:pt idx="11">
                  <c:v>78.5698</c:v>
                </c:pt>
                <c:pt idx="12">
                  <c:v>78.7926</c:v>
                </c:pt>
                <c:pt idx="13">
                  <c:v>78.8772</c:v>
                </c:pt>
                <c:pt idx="14">
                  <c:v>79.0541</c:v>
                </c:pt>
                <c:pt idx="15">
                  <c:v>79.503</c:v>
                </c:pt>
                <c:pt idx="16">
                  <c:v>79.8252</c:v>
                </c:pt>
                <c:pt idx="17">
                  <c:v>80.1431</c:v>
                </c:pt>
                <c:pt idx="18">
                  <c:v>80.0899</c:v>
                </c:pt>
                <c:pt idx="19">
                  <c:v>80.4153</c:v>
                </c:pt>
                <c:pt idx="20">
                  <c:v>80.7167</c:v>
                </c:pt>
                <c:pt idx="21">
                  <c:v>81.4234</c:v>
                </c:pt>
                <c:pt idx="22">
                  <c:v>82.082</c:v>
                </c:pt>
                <c:pt idx="23">
                  <c:v>82.1691</c:v>
                </c:pt>
                <c:pt idx="24">
                  <c:v>82.7472</c:v>
                </c:pt>
                <c:pt idx="25">
                  <c:v>82.3875</c:v>
                </c:pt>
                <c:pt idx="26">
                  <c:v>82.5903</c:v>
                </c:pt>
                <c:pt idx="27">
                  <c:v>82.5695</c:v>
                </c:pt>
                <c:pt idx="28">
                  <c:v>83.3986</c:v>
                </c:pt>
                <c:pt idx="29">
                  <c:v>83.7882</c:v>
                </c:pt>
                <c:pt idx="30">
                  <c:v>84.5914</c:v>
                </c:pt>
                <c:pt idx="31">
                  <c:v>85.2106</c:v>
                </c:pt>
                <c:pt idx="32">
                  <c:v>85.5561</c:v>
                </c:pt>
                <c:pt idx="33">
                  <c:v>85.4293</c:v>
                </c:pt>
                <c:pt idx="34">
                  <c:v>85.3982</c:v>
                </c:pt>
                <c:pt idx="35">
                  <c:v>86.0492</c:v>
                </c:pt>
                <c:pt idx="36">
                  <c:v>87.1145</c:v>
                </c:pt>
                <c:pt idx="37">
                  <c:v>88.0022</c:v>
                </c:pt>
                <c:pt idx="38">
                  <c:v>88.4683</c:v>
                </c:pt>
                <c:pt idx="39">
                  <c:v>88.898</c:v>
                </c:pt>
                <c:pt idx="40">
                  <c:v>89.0648</c:v>
                </c:pt>
                <c:pt idx="41">
                  <c:v>89.1867</c:v>
                </c:pt>
                <c:pt idx="42">
                  <c:v>89.862</c:v>
                </c:pt>
                <c:pt idx="43">
                  <c:v>90.1388</c:v>
                </c:pt>
                <c:pt idx="44">
                  <c:v>90.5743</c:v>
                </c:pt>
                <c:pt idx="45">
                  <c:v>90.9877</c:v>
                </c:pt>
                <c:pt idx="46">
                  <c:v>91.4732</c:v>
                </c:pt>
                <c:pt idx="47">
                  <c:v>91.9112</c:v>
                </c:pt>
                <c:pt idx="48">
                  <c:v>91.6693</c:v>
                </c:pt>
                <c:pt idx="49">
                  <c:v>92.0252</c:v>
                </c:pt>
                <c:pt idx="50">
                  <c:v>92.4421</c:v>
                </c:pt>
                <c:pt idx="51">
                  <c:v>92.6581</c:v>
                </c:pt>
                <c:pt idx="52">
                  <c:v>92.8795</c:v>
                </c:pt>
                <c:pt idx="53">
                  <c:v>93.1833</c:v>
                </c:pt>
                <c:pt idx="54">
                  <c:v>94.4266</c:v>
                </c:pt>
                <c:pt idx="55">
                  <c:v>94.5586</c:v>
                </c:pt>
                <c:pt idx="56">
                  <c:v>94.8646</c:v>
                </c:pt>
                <c:pt idx="57">
                  <c:v>95.2974</c:v>
                </c:pt>
                <c:pt idx="58">
                  <c:v>95.6762</c:v>
                </c:pt>
                <c:pt idx="59">
                  <c:v>96.0201</c:v>
                </c:pt>
                <c:pt idx="60">
                  <c:v>96.3073</c:v>
                </c:pt>
                <c:pt idx="61">
                  <c:v>97.1437</c:v>
                </c:pt>
                <c:pt idx="62">
                  <c:v>97.6779</c:v>
                </c:pt>
                <c:pt idx="63">
                  <c:v>98.4161</c:v>
                </c:pt>
                <c:pt idx="64">
                  <c:v>99.1985</c:v>
                </c:pt>
                <c:pt idx="65">
                  <c:v>100.088</c:v>
                </c:pt>
                <c:pt idx="66">
                  <c:v>100.189</c:v>
                </c:pt>
                <c:pt idx="67">
                  <c:v>100.78</c:v>
                </c:pt>
                <c:pt idx="68">
                  <c:v>101.577</c:v>
                </c:pt>
                <c:pt idx="69">
                  <c:v>102.119</c:v>
                </c:pt>
                <c:pt idx="70">
                  <c:v>102.633</c:v>
                </c:pt>
                <c:pt idx="71">
                  <c:v>103.691</c:v>
                </c:pt>
                <c:pt idx="72">
                  <c:v>104.601</c:v>
                </c:pt>
                <c:pt idx="73">
                  <c:v>105.802</c:v>
                </c:pt>
                <c:pt idx="74">
                  <c:v>105.857</c:v>
                </c:pt>
                <c:pt idx="75">
                  <c:v>106.175</c:v>
                </c:pt>
                <c:pt idx="76">
                  <c:v>105.915</c:v>
                </c:pt>
                <c:pt idx="77">
                  <c:v>106.994</c:v>
                </c:pt>
                <c:pt idx="78">
                  <c:v>107.022</c:v>
                </c:pt>
                <c:pt idx="79">
                  <c:v>107.666</c:v>
                </c:pt>
                <c:pt idx="80">
                  <c:v>107.624</c:v>
                </c:pt>
                <c:pt idx="81">
                  <c:v>108.268</c:v>
                </c:pt>
                <c:pt idx="82">
                  <c:v>108.633</c:v>
                </c:pt>
                <c:pt idx="83">
                  <c:v>108.22</c:v>
                </c:pt>
                <c:pt idx="84">
                  <c:v>108.39</c:v>
                </c:pt>
                <c:pt idx="85">
                  <c:v>108.377</c:v>
                </c:pt>
                <c:pt idx="86">
                  <c:v>109.623</c:v>
                </c:pt>
                <c:pt idx="87">
                  <c:v>109.819</c:v>
                </c:pt>
                <c:pt idx="88">
                  <c:v>110.536</c:v>
                </c:pt>
                <c:pt idx="89">
                  <c:v>110.258</c:v>
                </c:pt>
                <c:pt idx="90">
                  <c:v>110.555</c:v>
                </c:pt>
                <c:pt idx="91">
                  <c:v>110.492</c:v>
                </c:pt>
                <c:pt idx="92">
                  <c:v>110.764</c:v>
                </c:pt>
                <c:pt idx="93">
                  <c:v>110.966</c:v>
                </c:pt>
                <c:pt idx="94">
                  <c:v>111.987</c:v>
                </c:pt>
                <c:pt idx="95">
                  <c:v>112.473</c:v>
                </c:pt>
                <c:pt idx="96">
                  <c:v>112.745</c:v>
                </c:pt>
                <c:pt idx="97">
                  <c:v>111.996</c:v>
                </c:pt>
                <c:pt idx="98">
                  <c:v>111.961</c:v>
                </c:pt>
                <c:pt idx="99">
                  <c:v>112.984</c:v>
                </c:pt>
                <c:pt idx="100">
                  <c:v>114.116</c:v>
                </c:pt>
                <c:pt idx="101">
                  <c:v>114.39</c:v>
                </c:pt>
                <c:pt idx="102">
                  <c:v>114.105</c:v>
                </c:pt>
                <c:pt idx="103">
                  <c:v>114.792</c:v>
                </c:pt>
                <c:pt idx="104">
                  <c:v>115.094</c:v>
                </c:pt>
                <c:pt idx="105">
                  <c:v>115.469</c:v>
                </c:pt>
                <c:pt idx="106">
                  <c:v>115.295</c:v>
                </c:pt>
                <c:pt idx="107">
                  <c:v>115.806</c:v>
                </c:pt>
                <c:pt idx="108">
                  <c:v>116.67</c:v>
                </c:pt>
                <c:pt idx="109">
                  <c:v>117.118</c:v>
                </c:pt>
                <c:pt idx="110">
                  <c:v>117.63</c:v>
                </c:pt>
                <c:pt idx="111">
                  <c:v>117.804</c:v>
                </c:pt>
                <c:pt idx="112">
                  <c:v>118.283</c:v>
                </c:pt>
                <c:pt idx="113">
                  <c:v>118.809</c:v>
                </c:pt>
                <c:pt idx="114">
                  <c:v>119.155</c:v>
                </c:pt>
                <c:pt idx="115">
                  <c:v>119.15</c:v>
                </c:pt>
                <c:pt idx="116">
                  <c:v>119.299</c:v>
                </c:pt>
                <c:pt idx="117">
                  <c:v>120.479</c:v>
                </c:pt>
                <c:pt idx="118">
                  <c:v>120.719</c:v>
                </c:pt>
                <c:pt idx="119">
                  <c:v>121.22</c:v>
                </c:pt>
                <c:pt idx="120">
                  <c:v>121.203</c:v>
                </c:pt>
                <c:pt idx="121">
                  <c:v>122.444</c:v>
                </c:pt>
                <c:pt idx="122">
                  <c:v>123.453</c:v>
                </c:pt>
                <c:pt idx="123">
                  <c:v>123.67</c:v>
                </c:pt>
                <c:pt idx="124">
                  <c:v>123.229</c:v>
                </c:pt>
                <c:pt idx="125">
                  <c:v>122.698</c:v>
                </c:pt>
                <c:pt idx="126">
                  <c:v>124.328</c:v>
                </c:pt>
                <c:pt idx="127">
                  <c:v>125.135</c:v>
                </c:pt>
                <c:pt idx="128">
                  <c:v>126.321</c:v>
                </c:pt>
                <c:pt idx="129">
                  <c:v>125.942</c:v>
                </c:pt>
                <c:pt idx="130">
                  <c:v>126.503</c:v>
                </c:pt>
                <c:pt idx="131">
                  <c:v>126.799</c:v>
                </c:pt>
                <c:pt idx="132">
                  <c:v>127.403</c:v>
                </c:pt>
                <c:pt idx="133">
                  <c:v>127.798</c:v>
                </c:pt>
                <c:pt idx="134">
                  <c:v>127.633</c:v>
                </c:pt>
                <c:pt idx="135">
                  <c:v>128.188</c:v>
                </c:pt>
                <c:pt idx="136">
                  <c:v>128.821</c:v>
                </c:pt>
                <c:pt idx="137">
                  <c:v>130.18</c:v>
                </c:pt>
                <c:pt idx="138">
                  <c:v>130.227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74.2003</c:v>
                </c:pt>
                <c:pt idx="1">
                  <c:v>74.594</c:v>
                </c:pt>
                <c:pt idx="2">
                  <c:v>75.0274</c:v>
                </c:pt>
                <c:pt idx="3">
                  <c:v>75.4462</c:v>
                </c:pt>
                <c:pt idx="4">
                  <c:v>75.8267</c:v>
                </c:pt>
                <c:pt idx="5">
                  <c:v>76.1699</c:v>
                </c:pt>
                <c:pt idx="6">
                  <c:v>76.4923</c:v>
                </c:pt>
                <c:pt idx="7">
                  <c:v>76.8383</c:v>
                </c:pt>
                <c:pt idx="8">
                  <c:v>77.2237</c:v>
                </c:pt>
                <c:pt idx="9">
                  <c:v>77.6229</c:v>
                </c:pt>
                <c:pt idx="10">
                  <c:v>78.0168</c:v>
                </c:pt>
                <c:pt idx="11">
                  <c:v>78.3739</c:v>
                </c:pt>
                <c:pt idx="12">
                  <c:v>78.6592</c:v>
                </c:pt>
                <c:pt idx="13">
                  <c:v>78.8947</c:v>
                </c:pt>
                <c:pt idx="14">
                  <c:v>79.148</c:v>
                </c:pt>
                <c:pt idx="15">
                  <c:v>79.4422</c:v>
                </c:pt>
                <c:pt idx="16">
                  <c:v>79.7374</c:v>
                </c:pt>
                <c:pt idx="17">
                  <c:v>79.9918</c:v>
                </c:pt>
                <c:pt idx="18">
                  <c:v>80.2253</c:v>
                </c:pt>
                <c:pt idx="19">
                  <c:v>80.51</c:v>
                </c:pt>
                <c:pt idx="20">
                  <c:v>80.8901</c:v>
                </c:pt>
                <c:pt idx="21">
                  <c:v>81.3461</c:v>
                </c:pt>
                <c:pt idx="22">
                  <c:v>81.7794</c:v>
                </c:pt>
                <c:pt idx="23">
                  <c:v>82.1205</c:v>
                </c:pt>
                <c:pt idx="24">
                  <c:v>82.3601</c:v>
                </c:pt>
                <c:pt idx="25">
                  <c:v>82.511</c:v>
                </c:pt>
                <c:pt idx="26">
                  <c:v>82.6709</c:v>
                </c:pt>
                <c:pt idx="27">
                  <c:v>82.9513</c:v>
                </c:pt>
                <c:pt idx="28">
                  <c:v>83.3775</c:v>
                </c:pt>
                <c:pt idx="29">
                  <c:v>83.8924</c:v>
                </c:pt>
                <c:pt idx="30">
                  <c:v>84.4331</c:v>
                </c:pt>
                <c:pt idx="31">
                  <c:v>84.9183</c:v>
                </c:pt>
                <c:pt idx="32">
                  <c:v>85.2656</c:v>
                </c:pt>
                <c:pt idx="33">
                  <c:v>85.511</c:v>
                </c:pt>
                <c:pt idx="34">
                  <c:v>85.8211</c:v>
                </c:pt>
                <c:pt idx="35">
                  <c:v>86.3387</c:v>
                </c:pt>
                <c:pt idx="36">
                  <c:v>87.0193</c:v>
                </c:pt>
                <c:pt idx="37">
                  <c:v>87.693</c:v>
                </c:pt>
                <c:pt idx="38">
                  <c:v>88.2476</c:v>
                </c:pt>
                <c:pt idx="39">
                  <c:v>88.6758</c:v>
                </c:pt>
                <c:pt idx="40">
                  <c:v>89.0164</c:v>
                </c:pt>
                <c:pt idx="41">
                  <c:v>89.3554</c:v>
                </c:pt>
                <c:pt idx="42">
                  <c:v>89.7421</c:v>
                </c:pt>
                <c:pt idx="43">
                  <c:v>90.1403</c:v>
                </c:pt>
                <c:pt idx="44">
                  <c:v>90.5368</c:v>
                </c:pt>
                <c:pt idx="45">
                  <c:v>90.9364</c:v>
                </c:pt>
                <c:pt idx="46">
                  <c:v>91.312</c:v>
                </c:pt>
                <c:pt idx="47">
                  <c:v>91.6053</c:v>
                </c:pt>
                <c:pt idx="48">
                  <c:v>91.8249</c:v>
                </c:pt>
                <c:pt idx="49">
                  <c:v>92.0735</c:v>
                </c:pt>
                <c:pt idx="50">
                  <c:v>92.3709</c:v>
                </c:pt>
                <c:pt idx="51">
                  <c:v>92.6776</c:v>
                </c:pt>
                <c:pt idx="52">
                  <c:v>93.0222</c:v>
                </c:pt>
                <c:pt idx="53">
                  <c:v>93.4806</c:v>
                </c:pt>
                <c:pt idx="54">
                  <c:v>94.0119</c:v>
                </c:pt>
                <c:pt idx="55">
                  <c:v>94.4715</c:v>
                </c:pt>
                <c:pt idx="56">
                  <c:v>94.8624</c:v>
                </c:pt>
                <c:pt idx="57">
                  <c:v>95.2544</c:v>
                </c:pt>
                <c:pt idx="58">
                  <c:v>95.6509</c:v>
                </c:pt>
                <c:pt idx="59">
                  <c:v>96.0613</c:v>
                </c:pt>
                <c:pt idx="60">
                  <c:v>96.538</c:v>
                </c:pt>
                <c:pt idx="61">
                  <c:v>97.1101</c:v>
                </c:pt>
                <c:pt idx="62">
                  <c:v>97.7417</c:v>
                </c:pt>
                <c:pt idx="63">
                  <c:v>98.4125</c:v>
                </c:pt>
                <c:pt idx="64">
                  <c:v>99.1039</c:v>
                </c:pt>
                <c:pt idx="65">
                  <c:v>99.7388</c:v>
                </c:pt>
                <c:pt idx="66">
                  <c:v>100.294</c:v>
                </c:pt>
                <c:pt idx="67">
                  <c:v>100.866</c:v>
                </c:pt>
                <c:pt idx="68">
                  <c:v>101.495</c:v>
                </c:pt>
                <c:pt idx="69">
                  <c:v>102.143</c:v>
                </c:pt>
                <c:pt idx="70">
                  <c:v>102.846</c:v>
                </c:pt>
                <c:pt idx="71">
                  <c:v>103.64</c:v>
                </c:pt>
                <c:pt idx="72">
                  <c:v>104.462</c:v>
                </c:pt>
                <c:pt idx="73">
                  <c:v>105.167</c:v>
                </c:pt>
                <c:pt idx="74">
                  <c:v>105.654</c:v>
                </c:pt>
                <c:pt idx="75">
                  <c:v>105.979</c:v>
                </c:pt>
                <c:pt idx="76">
                  <c:v>106.298</c:v>
                </c:pt>
                <c:pt idx="77">
                  <c:v>106.685</c:v>
                </c:pt>
                <c:pt idx="78">
                  <c:v>107.072</c:v>
                </c:pt>
                <c:pt idx="79">
                  <c:v>107.416</c:v>
                </c:pt>
                <c:pt idx="80">
                  <c:v>107.733</c:v>
                </c:pt>
                <c:pt idx="81">
                  <c:v>108.037</c:v>
                </c:pt>
                <c:pt idx="82">
                  <c:v>108.257</c:v>
                </c:pt>
                <c:pt idx="83">
                  <c:v>108.374</c:v>
                </c:pt>
                <c:pt idx="84">
                  <c:v>108.527</c:v>
                </c:pt>
                <c:pt idx="85">
                  <c:v>108.843</c:v>
                </c:pt>
                <c:pt idx="86">
                  <c:v>109.301</c:v>
                </c:pt>
                <c:pt idx="87">
                  <c:v>109.747</c:v>
                </c:pt>
                <c:pt idx="88">
                  <c:v>110.079</c:v>
                </c:pt>
                <c:pt idx="89">
                  <c:v>110.29</c:v>
                </c:pt>
                <c:pt idx="90">
                  <c:v>110.45</c:v>
                </c:pt>
                <c:pt idx="91">
                  <c:v>110.629</c:v>
                </c:pt>
                <c:pt idx="92">
                  <c:v>110.877</c:v>
                </c:pt>
                <c:pt idx="93">
                  <c:v>111.249</c:v>
                </c:pt>
                <c:pt idx="94">
                  <c:v>111.709</c:v>
                </c:pt>
                <c:pt idx="95">
                  <c:v>112.098</c:v>
                </c:pt>
                <c:pt idx="96">
                  <c:v>112.283</c:v>
                </c:pt>
                <c:pt idx="97">
                  <c:v>112.348</c:v>
                </c:pt>
                <c:pt idx="98">
                  <c:v>112.567</c:v>
                </c:pt>
                <c:pt idx="99">
                  <c:v>113.066</c:v>
                </c:pt>
                <c:pt idx="100">
                  <c:v>113.637</c:v>
                </c:pt>
                <c:pt idx="101">
                  <c:v>114.048</c:v>
                </c:pt>
                <c:pt idx="102">
                  <c:v>114.344</c:v>
                </c:pt>
                <c:pt idx="103">
                  <c:v>114.669</c:v>
                </c:pt>
                <c:pt idx="104">
                  <c:v>115.005</c:v>
                </c:pt>
                <c:pt idx="105">
                  <c:v>115.294</c:v>
                </c:pt>
                <c:pt idx="106">
                  <c:v>115.585</c:v>
                </c:pt>
                <c:pt idx="107">
                  <c:v>115.993</c:v>
                </c:pt>
                <c:pt idx="108">
                  <c:v>116.505</c:v>
                </c:pt>
                <c:pt idx="109">
                  <c:v>117.005</c:v>
                </c:pt>
                <c:pt idx="110">
                  <c:v>117.444</c:v>
                </c:pt>
                <c:pt idx="111">
                  <c:v>117.841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118.975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121.639</c:v>
                </c:pt>
                <c:pt idx="121">
                  <c:v>122.273</c:v>
                </c:pt>
                <c:pt idx="122">
                  <c:v>122.862</c:v>
                </c:pt>
                <c:pt idx="123">
                  <c:v>123.201</c:v>
                </c:pt>
                <c:pt idx="124">
                  <c:v>123.351</c:v>
                </c:pt>
                <c:pt idx="125">
                  <c:v>123.639</c:v>
                </c:pt>
                <c:pt idx="126">
                  <c:v>124.254</c:v>
                </c:pt>
                <c:pt idx="127">
                  <c:v>125.001</c:v>
                </c:pt>
                <c:pt idx="128">
                  <c:v>125.621</c:v>
                </c:pt>
                <c:pt idx="129">
                  <c:v>126.052</c:v>
                </c:pt>
                <c:pt idx="130">
                  <c:v>126.427</c:v>
                </c:pt>
                <c:pt idx="131">
                  <c:v>126.83</c:v>
                </c:pt>
                <c:pt idx="132">
                  <c:v>127.235</c:v>
                </c:pt>
                <c:pt idx="133">
                  <c:v>127.59</c:v>
                </c:pt>
                <c:pt idx="134">
                  <c:v>127.929</c:v>
                </c:pt>
                <c:pt idx="135">
                  <c:v>128.386</c:v>
                </c:pt>
                <c:pt idx="136">
                  <c:v>129.008</c:v>
                </c:pt>
                <c:pt idx="137">
                  <c:v>129.672</c:v>
                </c:pt>
                <c:pt idx="138">
                  <c:v>130.242</c:v>
                </c:pt>
              </c:numCache>
            </c:numRef>
          </c:val>
          <c:smooth val="0"/>
        </c:ser>
        <c:axId val="40040996"/>
        <c:axId val="24824645"/>
      </c:line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824645"/>
        <c:crossesAt val="60"/>
        <c:auto val="0"/>
        <c:lblOffset val="100"/>
        <c:tickLblSkip val="6"/>
        <c:tickMarkSkip val="2"/>
        <c:noMultiLvlLbl val="0"/>
      </c:catAx>
      <c:valAx>
        <c:axId val="248246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22095214"/>
        <c:axId val="64639199"/>
      </c:lineChart>
      <c:cat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639199"/>
        <c:crossesAt val="60"/>
        <c:auto val="0"/>
        <c:lblOffset val="100"/>
        <c:tickLblSkip val="6"/>
        <c:noMultiLvlLbl val="0"/>
      </c:catAx>
      <c:valAx>
        <c:axId val="6463919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952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130.7</c:v>
                </c:pt>
                <c:pt idx="135">
                  <c:v>115.8</c:v>
                </c:pt>
                <c:pt idx="136">
                  <c:v>125.9</c:v>
                </c:pt>
                <c:pt idx="137">
                  <c:v>180.6</c:v>
                </c:pt>
                <c:pt idx="138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57.2</c:v>
                </c:pt>
                <c:pt idx="1">
                  <c:v>56.9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130.7</c:v>
                </c:pt>
                <c:pt idx="127">
                  <c:v>129.6</c:v>
                </c:pt>
                <c:pt idx="128">
                  <c:v>131</c:v>
                </c:pt>
                <c:pt idx="129">
                  <c:v>130.6</c:v>
                </c:pt>
                <c:pt idx="130">
                  <c:v>132.3</c:v>
                </c:pt>
                <c:pt idx="131">
                  <c:v>132.6</c:v>
                </c:pt>
                <c:pt idx="132">
                  <c:v>134.6</c:v>
                </c:pt>
                <c:pt idx="133">
                  <c:v>134.3</c:v>
                </c:pt>
                <c:pt idx="134">
                  <c:v>135.9</c:v>
                </c:pt>
                <c:pt idx="135">
                  <c:v>135.2</c:v>
                </c:pt>
                <c:pt idx="136">
                  <c:v>136.1</c:v>
                </c:pt>
                <c:pt idx="137">
                  <c:v>138.2</c:v>
                </c:pt>
                <c:pt idx="138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56.6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128.7</c:v>
                </c:pt>
                <c:pt idx="127">
                  <c:v>129.6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134.3</c:v>
                </c:pt>
                <c:pt idx="134">
                  <c:v>135</c:v>
                </c:pt>
                <c:pt idx="135">
                  <c:v>135.6</c:v>
                </c:pt>
                <c:pt idx="136">
                  <c:v>136.2</c:v>
                </c:pt>
                <c:pt idx="137">
                  <c:v>136.8</c:v>
                </c:pt>
                <c:pt idx="138">
                  <c:v>137.4</c:v>
                </c:pt>
              </c:numCache>
            </c:numRef>
          </c:val>
          <c:smooth val="0"/>
        </c:ser>
        <c:axId val="44881880"/>
        <c:axId val="1283737"/>
      </c:lineChart>
      <c:cat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83737"/>
        <c:crossesAt val="40"/>
        <c:auto val="0"/>
        <c:lblOffset val="100"/>
        <c:tickLblSkip val="6"/>
        <c:noMultiLvlLbl val="0"/>
      </c:catAx>
      <c:valAx>
        <c:axId val="1283737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818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131.3</c:v>
                </c:pt>
                <c:pt idx="135">
                  <c:v>128.2</c:v>
                </c:pt>
                <c:pt idx="136">
                  <c:v>136.1</c:v>
                </c:pt>
                <c:pt idx="137">
                  <c:v>164.1</c:v>
                </c:pt>
                <c:pt idx="138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68.8659</c:v>
                </c:pt>
                <c:pt idx="1">
                  <c:v>69.4416</c:v>
                </c:pt>
                <c:pt idx="2">
                  <c:v>69.6518</c:v>
                </c:pt>
                <c:pt idx="3">
                  <c:v>70.2735</c:v>
                </c:pt>
                <c:pt idx="4">
                  <c:v>70.552</c:v>
                </c:pt>
                <c:pt idx="5">
                  <c:v>71.1154</c:v>
                </c:pt>
                <c:pt idx="6">
                  <c:v>71.3072</c:v>
                </c:pt>
                <c:pt idx="7">
                  <c:v>71.8291</c:v>
                </c:pt>
                <c:pt idx="8">
                  <c:v>72.4741</c:v>
                </c:pt>
                <c:pt idx="9">
                  <c:v>72.7491</c:v>
                </c:pt>
                <c:pt idx="10">
                  <c:v>73.3148</c:v>
                </c:pt>
                <c:pt idx="11">
                  <c:v>73.9891</c:v>
                </c:pt>
                <c:pt idx="12">
                  <c:v>74.2958</c:v>
                </c:pt>
                <c:pt idx="13">
                  <c:v>74.4582</c:v>
                </c:pt>
                <c:pt idx="14">
                  <c:v>75.0956</c:v>
                </c:pt>
                <c:pt idx="15">
                  <c:v>75.1001</c:v>
                </c:pt>
                <c:pt idx="16">
                  <c:v>75.9049</c:v>
                </c:pt>
                <c:pt idx="17">
                  <c:v>76.1312</c:v>
                </c:pt>
                <c:pt idx="18">
                  <c:v>76.5537</c:v>
                </c:pt>
                <c:pt idx="19">
                  <c:v>76.9356</c:v>
                </c:pt>
                <c:pt idx="20">
                  <c:v>77.319</c:v>
                </c:pt>
                <c:pt idx="21">
                  <c:v>78.232</c:v>
                </c:pt>
                <c:pt idx="22">
                  <c:v>78.7657</c:v>
                </c:pt>
                <c:pt idx="23">
                  <c:v>78.7625</c:v>
                </c:pt>
                <c:pt idx="24">
                  <c:v>79.0546</c:v>
                </c:pt>
                <c:pt idx="25">
                  <c:v>79.4785</c:v>
                </c:pt>
                <c:pt idx="26">
                  <c:v>77.8516</c:v>
                </c:pt>
                <c:pt idx="27">
                  <c:v>79.2303</c:v>
                </c:pt>
                <c:pt idx="28">
                  <c:v>79.7602</c:v>
                </c:pt>
                <c:pt idx="29">
                  <c:v>80.5214</c:v>
                </c:pt>
                <c:pt idx="30">
                  <c:v>81.1982</c:v>
                </c:pt>
                <c:pt idx="31">
                  <c:v>82.0261</c:v>
                </c:pt>
                <c:pt idx="32">
                  <c:v>82.4027</c:v>
                </c:pt>
                <c:pt idx="33">
                  <c:v>82.8101</c:v>
                </c:pt>
                <c:pt idx="34">
                  <c:v>83.1555</c:v>
                </c:pt>
                <c:pt idx="35">
                  <c:v>83.7767</c:v>
                </c:pt>
                <c:pt idx="36">
                  <c:v>84.9962</c:v>
                </c:pt>
                <c:pt idx="37">
                  <c:v>85.5949</c:v>
                </c:pt>
                <c:pt idx="38">
                  <c:v>86.0837</c:v>
                </c:pt>
                <c:pt idx="39">
                  <c:v>86.4315</c:v>
                </c:pt>
                <c:pt idx="40">
                  <c:v>87.0674</c:v>
                </c:pt>
                <c:pt idx="41">
                  <c:v>87.5892</c:v>
                </c:pt>
                <c:pt idx="42">
                  <c:v>88.3613</c:v>
                </c:pt>
                <c:pt idx="43">
                  <c:v>88.749</c:v>
                </c:pt>
                <c:pt idx="44">
                  <c:v>89.2134</c:v>
                </c:pt>
                <c:pt idx="45">
                  <c:v>89.7628</c:v>
                </c:pt>
                <c:pt idx="46">
                  <c:v>90.2036</c:v>
                </c:pt>
                <c:pt idx="47">
                  <c:v>91.0087</c:v>
                </c:pt>
                <c:pt idx="48">
                  <c:v>91.2793</c:v>
                </c:pt>
                <c:pt idx="49">
                  <c:v>91.8435</c:v>
                </c:pt>
                <c:pt idx="50">
                  <c:v>92.1173</c:v>
                </c:pt>
                <c:pt idx="51">
                  <c:v>92.9287</c:v>
                </c:pt>
                <c:pt idx="52">
                  <c:v>93.165</c:v>
                </c:pt>
                <c:pt idx="53">
                  <c:v>93.7617</c:v>
                </c:pt>
                <c:pt idx="54">
                  <c:v>94.5302</c:v>
                </c:pt>
                <c:pt idx="55">
                  <c:v>94.8878</c:v>
                </c:pt>
                <c:pt idx="56">
                  <c:v>95.682</c:v>
                </c:pt>
                <c:pt idx="57">
                  <c:v>96.0383</c:v>
                </c:pt>
                <c:pt idx="58">
                  <c:v>96.3815</c:v>
                </c:pt>
                <c:pt idx="59">
                  <c:v>96.6383</c:v>
                </c:pt>
                <c:pt idx="60">
                  <c:v>96.8697</c:v>
                </c:pt>
                <c:pt idx="61">
                  <c:v>97.5406</c:v>
                </c:pt>
                <c:pt idx="62">
                  <c:v>98.6283</c:v>
                </c:pt>
                <c:pt idx="63">
                  <c:v>98.704</c:v>
                </c:pt>
                <c:pt idx="64">
                  <c:v>99.4764</c:v>
                </c:pt>
                <c:pt idx="65">
                  <c:v>99.9779</c:v>
                </c:pt>
                <c:pt idx="66">
                  <c:v>100.362</c:v>
                </c:pt>
                <c:pt idx="67">
                  <c:v>100.668</c:v>
                </c:pt>
                <c:pt idx="68">
                  <c:v>101.157</c:v>
                </c:pt>
                <c:pt idx="69">
                  <c:v>101.579</c:v>
                </c:pt>
                <c:pt idx="70">
                  <c:v>102.111</c:v>
                </c:pt>
                <c:pt idx="71">
                  <c:v>103.126</c:v>
                </c:pt>
                <c:pt idx="72">
                  <c:v>103.325</c:v>
                </c:pt>
                <c:pt idx="73">
                  <c:v>104.213</c:v>
                </c:pt>
                <c:pt idx="74">
                  <c:v>104.27</c:v>
                </c:pt>
                <c:pt idx="75">
                  <c:v>104.86</c:v>
                </c:pt>
                <c:pt idx="76">
                  <c:v>103.636</c:v>
                </c:pt>
                <c:pt idx="77">
                  <c:v>105.663</c:v>
                </c:pt>
                <c:pt idx="78">
                  <c:v>106.172</c:v>
                </c:pt>
                <c:pt idx="79">
                  <c:v>106.952</c:v>
                </c:pt>
                <c:pt idx="80">
                  <c:v>107.329</c:v>
                </c:pt>
                <c:pt idx="81">
                  <c:v>107.836</c:v>
                </c:pt>
                <c:pt idx="82">
                  <c:v>108.519</c:v>
                </c:pt>
                <c:pt idx="83">
                  <c:v>108.497</c:v>
                </c:pt>
                <c:pt idx="84">
                  <c:v>109.217</c:v>
                </c:pt>
                <c:pt idx="85">
                  <c:v>108.994</c:v>
                </c:pt>
                <c:pt idx="86">
                  <c:v>109.534</c:v>
                </c:pt>
                <c:pt idx="87">
                  <c:v>110.094</c:v>
                </c:pt>
                <c:pt idx="88">
                  <c:v>110.658</c:v>
                </c:pt>
                <c:pt idx="89">
                  <c:v>111.05</c:v>
                </c:pt>
                <c:pt idx="90">
                  <c:v>111.235</c:v>
                </c:pt>
                <c:pt idx="91">
                  <c:v>111.596</c:v>
                </c:pt>
                <c:pt idx="92">
                  <c:v>111.592</c:v>
                </c:pt>
                <c:pt idx="93">
                  <c:v>111.898</c:v>
                </c:pt>
                <c:pt idx="94">
                  <c:v>112.431</c:v>
                </c:pt>
                <c:pt idx="95">
                  <c:v>112.849</c:v>
                </c:pt>
                <c:pt idx="96">
                  <c:v>113.517</c:v>
                </c:pt>
                <c:pt idx="97">
                  <c:v>113.833</c:v>
                </c:pt>
                <c:pt idx="98">
                  <c:v>113.852</c:v>
                </c:pt>
                <c:pt idx="99">
                  <c:v>114.346</c:v>
                </c:pt>
                <c:pt idx="100">
                  <c:v>114.744</c:v>
                </c:pt>
                <c:pt idx="101">
                  <c:v>115.299</c:v>
                </c:pt>
                <c:pt idx="102">
                  <c:v>115.581</c:v>
                </c:pt>
                <c:pt idx="103">
                  <c:v>115.954</c:v>
                </c:pt>
                <c:pt idx="104">
                  <c:v>116.583</c:v>
                </c:pt>
                <c:pt idx="105">
                  <c:v>117.084</c:v>
                </c:pt>
                <c:pt idx="106">
                  <c:v>117.354</c:v>
                </c:pt>
                <c:pt idx="107">
                  <c:v>117.73</c:v>
                </c:pt>
                <c:pt idx="108">
                  <c:v>118.491</c:v>
                </c:pt>
                <c:pt idx="109">
                  <c:v>118.853</c:v>
                </c:pt>
                <c:pt idx="110">
                  <c:v>120.977</c:v>
                </c:pt>
                <c:pt idx="111">
                  <c:v>120.42</c:v>
                </c:pt>
                <c:pt idx="112">
                  <c:v>121.077</c:v>
                </c:pt>
                <c:pt idx="113">
                  <c:v>120.984</c:v>
                </c:pt>
                <c:pt idx="114">
                  <c:v>122.293</c:v>
                </c:pt>
                <c:pt idx="115">
                  <c:v>122.366</c:v>
                </c:pt>
                <c:pt idx="116">
                  <c:v>123.037</c:v>
                </c:pt>
                <c:pt idx="117">
                  <c:v>123.519</c:v>
                </c:pt>
                <c:pt idx="118">
                  <c:v>124.038</c:v>
                </c:pt>
                <c:pt idx="119">
                  <c:v>124.519</c:v>
                </c:pt>
                <c:pt idx="120">
                  <c:v>124.916</c:v>
                </c:pt>
                <c:pt idx="121">
                  <c:v>125.712</c:v>
                </c:pt>
                <c:pt idx="122">
                  <c:v>127.004</c:v>
                </c:pt>
                <c:pt idx="123">
                  <c:v>128.067</c:v>
                </c:pt>
                <c:pt idx="124">
                  <c:v>127.974</c:v>
                </c:pt>
                <c:pt idx="125">
                  <c:v>128.112</c:v>
                </c:pt>
                <c:pt idx="126">
                  <c:v>128.057</c:v>
                </c:pt>
                <c:pt idx="127">
                  <c:v>129.146</c:v>
                </c:pt>
                <c:pt idx="128">
                  <c:v>129.582</c:v>
                </c:pt>
                <c:pt idx="129">
                  <c:v>130.113</c:v>
                </c:pt>
                <c:pt idx="130">
                  <c:v>130.627</c:v>
                </c:pt>
                <c:pt idx="131">
                  <c:v>131.288</c:v>
                </c:pt>
                <c:pt idx="132">
                  <c:v>131.595</c:v>
                </c:pt>
                <c:pt idx="133">
                  <c:v>132.195</c:v>
                </c:pt>
                <c:pt idx="134">
                  <c:v>132.078</c:v>
                </c:pt>
                <c:pt idx="135">
                  <c:v>132.687</c:v>
                </c:pt>
                <c:pt idx="136">
                  <c:v>133.406</c:v>
                </c:pt>
                <c:pt idx="137">
                  <c:v>134.859</c:v>
                </c:pt>
                <c:pt idx="138">
                  <c:v>135.295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68.8853</c:v>
                </c:pt>
                <c:pt idx="1">
                  <c:v>69.3075</c:v>
                </c:pt>
                <c:pt idx="2">
                  <c:v>69.7268</c:v>
                </c:pt>
                <c:pt idx="3">
                  <c:v>70.1505</c:v>
                </c:pt>
                <c:pt idx="4">
                  <c:v>70.5742</c:v>
                </c:pt>
                <c:pt idx="5">
                  <c:v>70.992</c:v>
                </c:pt>
                <c:pt idx="6">
                  <c:v>71.4129</c:v>
                </c:pt>
                <c:pt idx="7">
                  <c:v>71.863</c:v>
                </c:pt>
                <c:pt idx="8">
                  <c:v>72.3337</c:v>
                </c:pt>
                <c:pt idx="9">
                  <c:v>72.8005</c:v>
                </c:pt>
                <c:pt idx="10">
                  <c:v>73.2771</c:v>
                </c:pt>
                <c:pt idx="11">
                  <c:v>73.7431</c:v>
                </c:pt>
                <c:pt idx="12">
                  <c:v>74.1551</c:v>
                </c:pt>
                <c:pt idx="13">
                  <c:v>74.5363</c:v>
                </c:pt>
                <c:pt idx="14">
                  <c:v>74.9175</c:v>
                </c:pt>
                <c:pt idx="15">
                  <c:v>75.3082</c:v>
                </c:pt>
                <c:pt idx="16">
                  <c:v>75.7221</c:v>
                </c:pt>
                <c:pt idx="17">
                  <c:v>76.1369</c:v>
                </c:pt>
                <c:pt idx="18">
                  <c:v>76.5496</c:v>
                </c:pt>
                <c:pt idx="19">
                  <c:v>76.9845</c:v>
                </c:pt>
                <c:pt idx="20">
                  <c:v>77.463</c:v>
                </c:pt>
                <c:pt idx="21">
                  <c:v>77.969</c:v>
                </c:pt>
                <c:pt idx="22">
                  <c:v>78.416</c:v>
                </c:pt>
                <c:pt idx="23">
                  <c:v>78.7799</c:v>
                </c:pt>
                <c:pt idx="24">
                  <c:v>79.1368</c:v>
                </c:pt>
                <c:pt idx="25">
                  <c:v>79.5379</c:v>
                </c:pt>
                <c:pt idx="26">
                  <c:v>79.9838</c:v>
                </c:pt>
                <c:pt idx="27">
                  <c:v>80.4349</c:v>
                </c:pt>
                <c:pt idx="28">
                  <c:v>80.8558</c:v>
                </c:pt>
                <c:pt idx="29">
                  <c:v>81.2795</c:v>
                </c:pt>
                <c:pt idx="30">
                  <c:v>81.7348</c:v>
                </c:pt>
                <c:pt idx="31">
                  <c:v>82.1937</c:v>
                </c:pt>
                <c:pt idx="32">
                  <c:v>82.6262</c:v>
                </c:pt>
                <c:pt idx="33">
                  <c:v>83.0538</c:v>
                </c:pt>
                <c:pt idx="34">
                  <c:v>83.5354</c:v>
                </c:pt>
                <c:pt idx="35">
                  <c:v>84.1243</c:v>
                </c:pt>
                <c:pt idx="36">
                  <c:v>84.7871</c:v>
                </c:pt>
                <c:pt idx="37">
                  <c:v>85.4164</c:v>
                </c:pt>
                <c:pt idx="38">
                  <c:v>85.9741</c:v>
                </c:pt>
                <c:pt idx="39">
                  <c:v>86.5034</c:v>
                </c:pt>
                <c:pt idx="40">
                  <c:v>87.0451</c:v>
                </c:pt>
                <c:pt idx="41">
                  <c:v>87.6059</c:v>
                </c:pt>
                <c:pt idx="42">
                  <c:v>88.1631</c:v>
                </c:pt>
                <c:pt idx="43">
                  <c:v>88.6907</c:v>
                </c:pt>
                <c:pt idx="44">
                  <c:v>89.2014</c:v>
                </c:pt>
                <c:pt idx="45">
                  <c:v>89.7171</c:v>
                </c:pt>
                <c:pt idx="46">
                  <c:v>90.2453</c:v>
                </c:pt>
                <c:pt idx="47">
                  <c:v>90.7719</c:v>
                </c:pt>
                <c:pt idx="48">
                  <c:v>91.2704</c:v>
                </c:pt>
                <c:pt idx="49">
                  <c:v>91.7504</c:v>
                </c:pt>
                <c:pt idx="50">
                  <c:v>92.2418</c:v>
                </c:pt>
                <c:pt idx="51">
                  <c:v>92.7496</c:v>
                </c:pt>
                <c:pt idx="52">
                  <c:v>93.2616</c:v>
                </c:pt>
                <c:pt idx="53">
                  <c:v>93.7982</c:v>
                </c:pt>
                <c:pt idx="54">
                  <c:v>94.354</c:v>
                </c:pt>
                <c:pt idx="55">
                  <c:v>94.8972</c:v>
                </c:pt>
                <c:pt idx="56">
                  <c:v>95.4153</c:v>
                </c:pt>
                <c:pt idx="57">
                  <c:v>95.88</c:v>
                </c:pt>
                <c:pt idx="58">
                  <c:v>96.2912</c:v>
                </c:pt>
                <c:pt idx="59">
                  <c:v>96.6895</c:v>
                </c:pt>
                <c:pt idx="60">
                  <c:v>97.135</c:v>
                </c:pt>
                <c:pt idx="61">
                  <c:v>97.6759</c:v>
                </c:pt>
                <c:pt idx="62">
                  <c:v>98.2536</c:v>
                </c:pt>
                <c:pt idx="63">
                  <c:v>98.7941</c:v>
                </c:pt>
                <c:pt idx="64">
                  <c:v>99.3159</c:v>
                </c:pt>
                <c:pt idx="65">
                  <c:v>99.8152</c:v>
                </c:pt>
                <c:pt idx="66">
                  <c:v>100.271</c:v>
                </c:pt>
                <c:pt idx="67">
                  <c:v>100.714</c:v>
                </c:pt>
                <c:pt idx="68">
                  <c:v>101.177</c:v>
                </c:pt>
                <c:pt idx="69">
                  <c:v>101.677</c:v>
                </c:pt>
                <c:pt idx="70">
                  <c:v>102.234</c:v>
                </c:pt>
                <c:pt idx="71">
                  <c:v>102.813</c:v>
                </c:pt>
                <c:pt idx="72">
                  <c:v>103.363</c:v>
                </c:pt>
                <c:pt idx="73">
                  <c:v>103.871</c:v>
                </c:pt>
                <c:pt idx="74">
                  <c:v>104.336</c:v>
                </c:pt>
                <c:pt idx="75">
                  <c:v>104.792</c:v>
                </c:pt>
                <c:pt idx="76">
                  <c:v>105.255</c:v>
                </c:pt>
                <c:pt idx="77">
                  <c:v>105.726</c:v>
                </c:pt>
                <c:pt idx="78">
                  <c:v>106.231</c:v>
                </c:pt>
                <c:pt idx="79">
                  <c:v>106.756</c:v>
                </c:pt>
                <c:pt idx="80">
                  <c:v>107.26</c:v>
                </c:pt>
                <c:pt idx="81">
                  <c:v>107.739</c:v>
                </c:pt>
                <c:pt idx="82">
                  <c:v>108.175</c:v>
                </c:pt>
                <c:pt idx="83">
                  <c:v>108.556</c:v>
                </c:pt>
                <c:pt idx="84">
                  <c:v>108.9</c:v>
                </c:pt>
                <c:pt idx="85">
                  <c:v>109.229</c:v>
                </c:pt>
                <c:pt idx="86">
                  <c:v>109.603</c:v>
                </c:pt>
                <c:pt idx="87">
                  <c:v>110.033</c:v>
                </c:pt>
                <c:pt idx="88">
                  <c:v>110.457</c:v>
                </c:pt>
                <c:pt idx="89">
                  <c:v>110.832</c:v>
                </c:pt>
                <c:pt idx="90">
                  <c:v>111.153</c:v>
                </c:pt>
                <c:pt idx="91">
                  <c:v>111.437</c:v>
                </c:pt>
                <c:pt idx="92">
                  <c:v>111.714</c:v>
                </c:pt>
                <c:pt idx="93">
                  <c:v>112.037</c:v>
                </c:pt>
                <c:pt idx="94">
                  <c:v>112.424</c:v>
                </c:pt>
                <c:pt idx="95">
                  <c:v>112.848</c:v>
                </c:pt>
                <c:pt idx="96">
                  <c:v>113.268</c:v>
                </c:pt>
                <c:pt idx="97">
                  <c:v>113.637</c:v>
                </c:pt>
                <c:pt idx="98">
                  <c:v>113.976</c:v>
                </c:pt>
                <c:pt idx="99">
                  <c:v>114.343</c:v>
                </c:pt>
                <c:pt idx="100">
                  <c:v>114.749</c:v>
                </c:pt>
                <c:pt idx="101">
                  <c:v>115.167</c:v>
                </c:pt>
                <c:pt idx="102">
                  <c:v>115.582</c:v>
                </c:pt>
                <c:pt idx="103">
                  <c:v>116.015</c:v>
                </c:pt>
                <c:pt idx="104">
                  <c:v>116.477</c:v>
                </c:pt>
                <c:pt idx="105">
                  <c:v>116.933</c:v>
                </c:pt>
                <c:pt idx="106">
                  <c:v>117.373</c:v>
                </c:pt>
                <c:pt idx="107">
                  <c:v>117.839</c:v>
                </c:pt>
                <c:pt idx="108">
                  <c:v>118.342</c:v>
                </c:pt>
                <c:pt idx="109">
                  <c:v>118.853</c:v>
                </c:pt>
                <c:pt idx="110">
                  <c:v>119.338</c:v>
                </c:pt>
                <c:pt idx="111">
                  <c:v>119.809</c:v>
                </c:pt>
                <c:pt idx="112">
                  <c:v>120.322</c:v>
                </c:pt>
                <c:pt idx="113">
                  <c:v>120.909</c:v>
                </c:pt>
                <c:pt idx="114">
                  <c:v>121.545</c:v>
                </c:pt>
                <c:pt idx="115">
                  <c:v>122.161</c:v>
                </c:pt>
                <c:pt idx="116">
                  <c:v>122.748</c:v>
                </c:pt>
                <c:pt idx="117">
                  <c:v>123.328</c:v>
                </c:pt>
                <c:pt idx="118">
                  <c:v>123.899</c:v>
                </c:pt>
                <c:pt idx="119">
                  <c:v>124.478</c:v>
                </c:pt>
                <c:pt idx="120">
                  <c:v>125.107</c:v>
                </c:pt>
                <c:pt idx="121">
                  <c:v>125.833</c:v>
                </c:pt>
                <c:pt idx="122">
                  <c:v>126.609</c:v>
                </c:pt>
                <c:pt idx="123">
                  <c:v>127.27</c:v>
                </c:pt>
                <c:pt idx="124">
                  <c:v>127.729</c:v>
                </c:pt>
                <c:pt idx="125">
                  <c:v>128.082</c:v>
                </c:pt>
                <c:pt idx="126">
                  <c:v>128.481</c:v>
                </c:pt>
                <c:pt idx="127">
                  <c:v>128.981</c:v>
                </c:pt>
                <c:pt idx="128">
                  <c:v>129.515</c:v>
                </c:pt>
                <c:pt idx="129">
                  <c:v>130.038</c:v>
                </c:pt>
                <c:pt idx="130">
                  <c:v>130.56</c:v>
                </c:pt>
                <c:pt idx="131">
                  <c:v>131.063</c:v>
                </c:pt>
                <c:pt idx="132">
                  <c:v>131.533</c:v>
                </c:pt>
                <c:pt idx="133">
                  <c:v>131.967</c:v>
                </c:pt>
                <c:pt idx="134">
                  <c:v>132.407</c:v>
                </c:pt>
                <c:pt idx="135">
                  <c:v>132.948</c:v>
                </c:pt>
                <c:pt idx="136">
                  <c:v>133.632</c:v>
                </c:pt>
                <c:pt idx="137">
                  <c:v>134.37</c:v>
                </c:pt>
                <c:pt idx="138">
                  <c:v>135.028</c:v>
                </c:pt>
              </c:numCache>
            </c:numRef>
          </c:val>
          <c:smooth val="0"/>
        </c:ser>
        <c:axId val="11553634"/>
        <c:axId val="36873843"/>
      </c:lineChart>
      <c:cat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873843"/>
        <c:crossesAt val="60"/>
        <c:auto val="0"/>
        <c:lblOffset val="100"/>
        <c:tickLblSkip val="6"/>
        <c:noMultiLvlLbl val="0"/>
      </c:catAx>
      <c:valAx>
        <c:axId val="3687384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536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126.78</c:v>
                </c:pt>
                <c:pt idx="135">
                  <c:v>129.86</c:v>
                </c:pt>
                <c:pt idx="136">
                  <c:v>115.93</c:v>
                </c:pt>
                <c:pt idx="137">
                  <c:v>150.74</c:v>
                </c:pt>
                <c:pt idx="138">
                  <c:v>121.63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86.395</c:v>
                </c:pt>
                <c:pt idx="1">
                  <c:v>86.8561</c:v>
                </c:pt>
                <c:pt idx="2">
                  <c:v>86.5307</c:v>
                </c:pt>
                <c:pt idx="3">
                  <c:v>87.1117</c:v>
                </c:pt>
                <c:pt idx="4">
                  <c:v>87.0258</c:v>
                </c:pt>
                <c:pt idx="5">
                  <c:v>88.2736</c:v>
                </c:pt>
                <c:pt idx="6">
                  <c:v>86.6005</c:v>
                </c:pt>
                <c:pt idx="7">
                  <c:v>87.8432</c:v>
                </c:pt>
                <c:pt idx="8">
                  <c:v>87.0555</c:v>
                </c:pt>
                <c:pt idx="9">
                  <c:v>86.8008</c:v>
                </c:pt>
                <c:pt idx="10">
                  <c:v>86.8393</c:v>
                </c:pt>
                <c:pt idx="11">
                  <c:v>86.3812</c:v>
                </c:pt>
                <c:pt idx="12">
                  <c:v>93.7721</c:v>
                </c:pt>
                <c:pt idx="13">
                  <c:v>85.4318</c:v>
                </c:pt>
                <c:pt idx="14">
                  <c:v>86.4955</c:v>
                </c:pt>
                <c:pt idx="15">
                  <c:v>84.7272</c:v>
                </c:pt>
                <c:pt idx="16">
                  <c:v>85.2577</c:v>
                </c:pt>
                <c:pt idx="17">
                  <c:v>82.9162</c:v>
                </c:pt>
                <c:pt idx="18">
                  <c:v>84.0646</c:v>
                </c:pt>
                <c:pt idx="19">
                  <c:v>82.634</c:v>
                </c:pt>
                <c:pt idx="20">
                  <c:v>82.9869</c:v>
                </c:pt>
                <c:pt idx="21">
                  <c:v>83.0206</c:v>
                </c:pt>
                <c:pt idx="22">
                  <c:v>82.7192</c:v>
                </c:pt>
                <c:pt idx="23">
                  <c:v>82.5581</c:v>
                </c:pt>
                <c:pt idx="24">
                  <c:v>83.2067</c:v>
                </c:pt>
                <c:pt idx="25">
                  <c:v>82.8978</c:v>
                </c:pt>
                <c:pt idx="26">
                  <c:v>81.3726</c:v>
                </c:pt>
                <c:pt idx="27">
                  <c:v>81.1344</c:v>
                </c:pt>
                <c:pt idx="28">
                  <c:v>81.365</c:v>
                </c:pt>
                <c:pt idx="29">
                  <c:v>82.5366</c:v>
                </c:pt>
                <c:pt idx="30">
                  <c:v>81.9947</c:v>
                </c:pt>
                <c:pt idx="31">
                  <c:v>82.1387</c:v>
                </c:pt>
                <c:pt idx="32">
                  <c:v>82.03</c:v>
                </c:pt>
                <c:pt idx="33">
                  <c:v>82.2551</c:v>
                </c:pt>
                <c:pt idx="34">
                  <c:v>82.8075</c:v>
                </c:pt>
                <c:pt idx="35">
                  <c:v>82.6085</c:v>
                </c:pt>
                <c:pt idx="36">
                  <c:v>83.858</c:v>
                </c:pt>
                <c:pt idx="37">
                  <c:v>83.8739</c:v>
                </c:pt>
                <c:pt idx="38">
                  <c:v>83.2354</c:v>
                </c:pt>
                <c:pt idx="39">
                  <c:v>85.5159</c:v>
                </c:pt>
                <c:pt idx="40">
                  <c:v>86.1274</c:v>
                </c:pt>
                <c:pt idx="41">
                  <c:v>84.4509</c:v>
                </c:pt>
                <c:pt idx="42">
                  <c:v>87.6842</c:v>
                </c:pt>
                <c:pt idx="43">
                  <c:v>87.2072</c:v>
                </c:pt>
                <c:pt idx="44">
                  <c:v>88.249</c:v>
                </c:pt>
                <c:pt idx="45">
                  <c:v>88.9683</c:v>
                </c:pt>
                <c:pt idx="46">
                  <c:v>88.9685</c:v>
                </c:pt>
                <c:pt idx="47">
                  <c:v>90.476</c:v>
                </c:pt>
                <c:pt idx="48">
                  <c:v>90.0071</c:v>
                </c:pt>
                <c:pt idx="49">
                  <c:v>89.8754</c:v>
                </c:pt>
                <c:pt idx="50">
                  <c:v>91.5195</c:v>
                </c:pt>
                <c:pt idx="51">
                  <c:v>92.6751</c:v>
                </c:pt>
                <c:pt idx="52">
                  <c:v>90.9804</c:v>
                </c:pt>
                <c:pt idx="53">
                  <c:v>93.4406</c:v>
                </c:pt>
                <c:pt idx="54">
                  <c:v>91.4743</c:v>
                </c:pt>
                <c:pt idx="55">
                  <c:v>92.7756</c:v>
                </c:pt>
                <c:pt idx="56">
                  <c:v>93.0055</c:v>
                </c:pt>
                <c:pt idx="57">
                  <c:v>93.3487</c:v>
                </c:pt>
                <c:pt idx="58">
                  <c:v>93.5274</c:v>
                </c:pt>
                <c:pt idx="59">
                  <c:v>93.4718</c:v>
                </c:pt>
                <c:pt idx="60">
                  <c:v>95.1418</c:v>
                </c:pt>
                <c:pt idx="61">
                  <c:v>96.1554</c:v>
                </c:pt>
                <c:pt idx="62">
                  <c:v>108.535</c:v>
                </c:pt>
                <c:pt idx="63">
                  <c:v>96.8591</c:v>
                </c:pt>
                <c:pt idx="64">
                  <c:v>98.5461</c:v>
                </c:pt>
                <c:pt idx="65">
                  <c:v>98.5609</c:v>
                </c:pt>
                <c:pt idx="66">
                  <c:v>98.6393</c:v>
                </c:pt>
                <c:pt idx="67">
                  <c:v>99.5584</c:v>
                </c:pt>
                <c:pt idx="68">
                  <c:v>100.535</c:v>
                </c:pt>
                <c:pt idx="69">
                  <c:v>100.198</c:v>
                </c:pt>
                <c:pt idx="70">
                  <c:v>101.344</c:v>
                </c:pt>
                <c:pt idx="71">
                  <c:v>103.901</c:v>
                </c:pt>
                <c:pt idx="72">
                  <c:v>101.148</c:v>
                </c:pt>
                <c:pt idx="73">
                  <c:v>119.723</c:v>
                </c:pt>
                <c:pt idx="74">
                  <c:v>114.377</c:v>
                </c:pt>
                <c:pt idx="75">
                  <c:v>109.096</c:v>
                </c:pt>
                <c:pt idx="76">
                  <c:v>107.775</c:v>
                </c:pt>
                <c:pt idx="77">
                  <c:v>107.471</c:v>
                </c:pt>
                <c:pt idx="78">
                  <c:v>107.769</c:v>
                </c:pt>
                <c:pt idx="79">
                  <c:v>107.774</c:v>
                </c:pt>
                <c:pt idx="80">
                  <c:v>107.067</c:v>
                </c:pt>
                <c:pt idx="81">
                  <c:v>107.192</c:v>
                </c:pt>
                <c:pt idx="82">
                  <c:v>107.846</c:v>
                </c:pt>
                <c:pt idx="83">
                  <c:v>106.641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109.472</c:v>
                </c:pt>
                <c:pt idx="89">
                  <c:v>109.396</c:v>
                </c:pt>
                <c:pt idx="90">
                  <c:v>109.491</c:v>
                </c:pt>
                <c:pt idx="91">
                  <c:v>108.881</c:v>
                </c:pt>
                <c:pt idx="92">
                  <c:v>108.739</c:v>
                </c:pt>
                <c:pt idx="93">
                  <c:v>109.972</c:v>
                </c:pt>
                <c:pt idx="94">
                  <c:v>109.344</c:v>
                </c:pt>
                <c:pt idx="95">
                  <c:v>108.927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109.466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110.368</c:v>
                </c:pt>
                <c:pt idx="108">
                  <c:v>112.907</c:v>
                </c:pt>
                <c:pt idx="109">
                  <c:v>110.456</c:v>
                </c:pt>
                <c:pt idx="110">
                  <c:v>111.944</c:v>
                </c:pt>
                <c:pt idx="111">
                  <c:v>109.776</c:v>
                </c:pt>
                <c:pt idx="112">
                  <c:v>110.871</c:v>
                </c:pt>
                <c:pt idx="113">
                  <c:v>111.526</c:v>
                </c:pt>
                <c:pt idx="114">
                  <c:v>109.905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111.567</c:v>
                </c:pt>
                <c:pt idx="118">
                  <c:v>112.08</c:v>
                </c:pt>
                <c:pt idx="119">
                  <c:v>111.257</c:v>
                </c:pt>
                <c:pt idx="120">
                  <c:v>112.789</c:v>
                </c:pt>
                <c:pt idx="121">
                  <c:v>111.906</c:v>
                </c:pt>
                <c:pt idx="122">
                  <c:v>111.775</c:v>
                </c:pt>
                <c:pt idx="123">
                  <c:v>113.603</c:v>
                </c:pt>
                <c:pt idx="124">
                  <c:v>113.448</c:v>
                </c:pt>
                <c:pt idx="125">
                  <c:v>114.468</c:v>
                </c:pt>
                <c:pt idx="126">
                  <c:v>114.603</c:v>
                </c:pt>
                <c:pt idx="127">
                  <c:v>114.824</c:v>
                </c:pt>
                <c:pt idx="128">
                  <c:v>115.274</c:v>
                </c:pt>
                <c:pt idx="129">
                  <c:v>115.699</c:v>
                </c:pt>
                <c:pt idx="130">
                  <c:v>115.964</c:v>
                </c:pt>
                <c:pt idx="131">
                  <c:v>117.985</c:v>
                </c:pt>
                <c:pt idx="132">
                  <c:v>115.663</c:v>
                </c:pt>
                <c:pt idx="133">
                  <c:v>118.981</c:v>
                </c:pt>
                <c:pt idx="134">
                  <c:v>118.061</c:v>
                </c:pt>
                <c:pt idx="135">
                  <c:v>119.137</c:v>
                </c:pt>
                <c:pt idx="136">
                  <c:v>118.627</c:v>
                </c:pt>
                <c:pt idx="137">
                  <c:v>119.208</c:v>
                </c:pt>
                <c:pt idx="138">
                  <c:v>119.779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87.367</c:v>
                </c:pt>
                <c:pt idx="1">
                  <c:v>87.3672</c:v>
                </c:pt>
                <c:pt idx="2">
                  <c:v>87.4091</c:v>
                </c:pt>
                <c:pt idx="3">
                  <c:v>87.4812</c:v>
                </c:pt>
                <c:pt idx="4">
                  <c:v>87.5628</c:v>
                </c:pt>
                <c:pt idx="5">
                  <c:v>87.6008</c:v>
                </c:pt>
                <c:pt idx="6">
                  <c:v>87.5704</c:v>
                </c:pt>
                <c:pt idx="7">
                  <c:v>87.4963</c:v>
                </c:pt>
                <c:pt idx="8">
                  <c:v>87.3654</c:v>
                </c:pt>
                <c:pt idx="9">
                  <c:v>87.18</c:v>
                </c:pt>
                <c:pt idx="10">
                  <c:v>86.9601</c:v>
                </c:pt>
                <c:pt idx="11">
                  <c:v>86.6985</c:v>
                </c:pt>
                <c:pt idx="12">
                  <c:v>86.4054</c:v>
                </c:pt>
                <c:pt idx="13">
                  <c:v>86.1063</c:v>
                </c:pt>
                <c:pt idx="14">
                  <c:v>85.7769</c:v>
                </c:pt>
                <c:pt idx="15">
                  <c:v>85.3811</c:v>
                </c:pt>
                <c:pt idx="16">
                  <c:v>84.9373</c:v>
                </c:pt>
                <c:pt idx="17">
                  <c:v>84.4991</c:v>
                </c:pt>
                <c:pt idx="18">
                  <c:v>84.1184</c:v>
                </c:pt>
                <c:pt idx="19">
                  <c:v>83.7973</c:v>
                </c:pt>
                <c:pt idx="20">
                  <c:v>83.5417</c:v>
                </c:pt>
                <c:pt idx="21">
                  <c:v>83.341</c:v>
                </c:pt>
                <c:pt idx="22">
                  <c:v>83.1626</c:v>
                </c:pt>
                <c:pt idx="23">
                  <c:v>83.0078</c:v>
                </c:pt>
                <c:pt idx="24">
                  <c:v>82.8543</c:v>
                </c:pt>
                <c:pt idx="25">
                  <c:v>82.6514</c:v>
                </c:pt>
                <c:pt idx="26">
                  <c:v>82.428</c:v>
                </c:pt>
                <c:pt idx="27">
                  <c:v>82.2879</c:v>
                </c:pt>
                <c:pt idx="28">
                  <c:v>82.2784</c:v>
                </c:pt>
                <c:pt idx="29">
                  <c:v>82.3478</c:v>
                </c:pt>
                <c:pt idx="30">
                  <c:v>82.4314</c:v>
                </c:pt>
                <c:pt idx="31">
                  <c:v>82.533</c:v>
                </c:pt>
                <c:pt idx="32">
                  <c:v>82.6813</c:v>
                </c:pt>
                <c:pt idx="33">
                  <c:v>82.8928</c:v>
                </c:pt>
                <c:pt idx="34">
                  <c:v>83.1657</c:v>
                </c:pt>
                <c:pt idx="35">
                  <c:v>83.4976</c:v>
                </c:pt>
                <c:pt idx="36">
                  <c:v>83.8844</c:v>
                </c:pt>
                <c:pt idx="37">
                  <c:v>84.2959</c:v>
                </c:pt>
                <c:pt idx="38">
                  <c:v>84.7664</c:v>
                </c:pt>
                <c:pt idx="39">
                  <c:v>85.3259</c:v>
                </c:pt>
                <c:pt idx="40">
                  <c:v>85.8863</c:v>
                </c:pt>
                <c:pt idx="41">
                  <c:v>86.4576</c:v>
                </c:pt>
                <c:pt idx="42">
                  <c:v>87.103</c:v>
                </c:pt>
                <c:pt idx="43">
                  <c:v>87.7538</c:v>
                </c:pt>
                <c:pt idx="44">
                  <c:v>88.3765</c:v>
                </c:pt>
                <c:pt idx="45">
                  <c:v>88.9722</c:v>
                </c:pt>
                <c:pt idx="46">
                  <c:v>89.5328</c:v>
                </c:pt>
                <c:pt idx="47">
                  <c:v>90.056</c:v>
                </c:pt>
                <c:pt idx="48">
                  <c:v>90.5227</c:v>
                </c:pt>
                <c:pt idx="49">
                  <c:v>90.9842</c:v>
                </c:pt>
                <c:pt idx="50">
                  <c:v>91.4748</c:v>
                </c:pt>
                <c:pt idx="51">
                  <c:v>91.908</c:v>
                </c:pt>
                <c:pt idx="52">
                  <c:v>92.2639</c:v>
                </c:pt>
                <c:pt idx="53">
                  <c:v>92.5885</c:v>
                </c:pt>
                <c:pt idx="54">
                  <c:v>92.8867</c:v>
                </c:pt>
                <c:pt idx="55">
                  <c:v>93.2118</c:v>
                </c:pt>
                <c:pt idx="56">
                  <c:v>93.5832</c:v>
                </c:pt>
                <c:pt idx="57">
                  <c:v>93.981</c:v>
                </c:pt>
                <c:pt idx="58">
                  <c:v>94.4253</c:v>
                </c:pt>
                <c:pt idx="59">
                  <c:v>94.9594</c:v>
                </c:pt>
                <c:pt idx="60">
                  <c:v>95.5981</c:v>
                </c:pt>
                <c:pt idx="61">
                  <c:v>96.275</c:v>
                </c:pt>
                <c:pt idx="62">
                  <c:v>96.937</c:v>
                </c:pt>
                <c:pt idx="63">
                  <c:v>97.6023</c:v>
                </c:pt>
                <c:pt idx="64">
                  <c:v>98.2629</c:v>
                </c:pt>
                <c:pt idx="65">
                  <c:v>98.8734</c:v>
                </c:pt>
                <c:pt idx="66">
                  <c:v>99.4539</c:v>
                </c:pt>
                <c:pt idx="67">
                  <c:v>100.047</c:v>
                </c:pt>
                <c:pt idx="68">
                  <c:v>100.633</c:v>
                </c:pt>
                <c:pt idx="69">
                  <c:v>101.202</c:v>
                </c:pt>
                <c:pt idx="70">
                  <c:v>101.78</c:v>
                </c:pt>
                <c:pt idx="71">
                  <c:v>102.288</c:v>
                </c:pt>
                <c:pt idx="72">
                  <c:v>102.668</c:v>
                </c:pt>
                <c:pt idx="73">
                  <c:v>103.007</c:v>
                </c:pt>
                <c:pt idx="74">
                  <c:v>103.301</c:v>
                </c:pt>
                <c:pt idx="75">
                  <c:v>103.592</c:v>
                </c:pt>
                <c:pt idx="76">
                  <c:v>104.019</c:v>
                </c:pt>
                <c:pt idx="77">
                  <c:v>104.592</c:v>
                </c:pt>
                <c:pt idx="78">
                  <c:v>105.21</c:v>
                </c:pt>
                <c:pt idx="79">
                  <c:v>105.782</c:v>
                </c:pt>
                <c:pt idx="80">
                  <c:v>106.282</c:v>
                </c:pt>
                <c:pt idx="81">
                  <c:v>106.744</c:v>
                </c:pt>
                <c:pt idx="82">
                  <c:v>107.168</c:v>
                </c:pt>
                <c:pt idx="83">
                  <c:v>107.565</c:v>
                </c:pt>
                <c:pt idx="84">
                  <c:v>107.983</c:v>
                </c:pt>
                <c:pt idx="85">
                  <c:v>108.44</c:v>
                </c:pt>
                <c:pt idx="86">
                  <c:v>108.911</c:v>
                </c:pt>
                <c:pt idx="87">
                  <c:v>109.299</c:v>
                </c:pt>
                <c:pt idx="88">
                  <c:v>109.534</c:v>
                </c:pt>
                <c:pt idx="89">
                  <c:v>109.661</c:v>
                </c:pt>
                <c:pt idx="90">
                  <c:v>109.726</c:v>
                </c:pt>
                <c:pt idx="91">
                  <c:v>109.758</c:v>
                </c:pt>
                <c:pt idx="92">
                  <c:v>109.812</c:v>
                </c:pt>
                <c:pt idx="93">
                  <c:v>109.885</c:v>
                </c:pt>
                <c:pt idx="94">
                  <c:v>109.93</c:v>
                </c:pt>
                <c:pt idx="95">
                  <c:v>109.97</c:v>
                </c:pt>
                <c:pt idx="96">
                  <c:v>110.068</c:v>
                </c:pt>
                <c:pt idx="97">
                  <c:v>110.229</c:v>
                </c:pt>
                <c:pt idx="98">
                  <c:v>110.415</c:v>
                </c:pt>
                <c:pt idx="99">
                  <c:v>110.601</c:v>
                </c:pt>
                <c:pt idx="100">
                  <c:v>110.765</c:v>
                </c:pt>
                <c:pt idx="101">
                  <c:v>110.923</c:v>
                </c:pt>
                <c:pt idx="102">
                  <c:v>111.095</c:v>
                </c:pt>
                <c:pt idx="103">
                  <c:v>111.232</c:v>
                </c:pt>
                <c:pt idx="104">
                  <c:v>111.309</c:v>
                </c:pt>
                <c:pt idx="105">
                  <c:v>111.352</c:v>
                </c:pt>
                <c:pt idx="106">
                  <c:v>111.401</c:v>
                </c:pt>
                <c:pt idx="107">
                  <c:v>111.499</c:v>
                </c:pt>
                <c:pt idx="108">
                  <c:v>111.583</c:v>
                </c:pt>
                <c:pt idx="109">
                  <c:v>111.576</c:v>
                </c:pt>
                <c:pt idx="110">
                  <c:v>111.512</c:v>
                </c:pt>
                <c:pt idx="111">
                  <c:v>111.446</c:v>
                </c:pt>
                <c:pt idx="112">
                  <c:v>111.438</c:v>
                </c:pt>
                <c:pt idx="113">
                  <c:v>111.465</c:v>
                </c:pt>
                <c:pt idx="114">
                  <c:v>111.504</c:v>
                </c:pt>
                <c:pt idx="115">
                  <c:v>111.62</c:v>
                </c:pt>
                <c:pt idx="116">
                  <c:v>111.801</c:v>
                </c:pt>
                <c:pt idx="117">
                  <c:v>112.007</c:v>
                </c:pt>
                <c:pt idx="118">
                  <c:v>112.214</c:v>
                </c:pt>
                <c:pt idx="119">
                  <c:v>112.433</c:v>
                </c:pt>
                <c:pt idx="120">
                  <c:v>112.68</c:v>
                </c:pt>
                <c:pt idx="121">
                  <c:v>112.944</c:v>
                </c:pt>
                <c:pt idx="122">
                  <c:v>113.276</c:v>
                </c:pt>
                <c:pt idx="123">
                  <c:v>113.699</c:v>
                </c:pt>
                <c:pt idx="124">
                  <c:v>114.149</c:v>
                </c:pt>
                <c:pt idx="125">
                  <c:v>114.597</c:v>
                </c:pt>
                <c:pt idx="126">
                  <c:v>115.03</c:v>
                </c:pt>
                <c:pt idx="127">
                  <c:v>115.455</c:v>
                </c:pt>
                <c:pt idx="128">
                  <c:v>115.894</c:v>
                </c:pt>
                <c:pt idx="129">
                  <c:v>116.354</c:v>
                </c:pt>
                <c:pt idx="130">
                  <c:v>116.843</c:v>
                </c:pt>
                <c:pt idx="131">
                  <c:v>117.323</c:v>
                </c:pt>
                <c:pt idx="132">
                  <c:v>117.788</c:v>
                </c:pt>
                <c:pt idx="133">
                  <c:v>118.28</c:v>
                </c:pt>
                <c:pt idx="134">
                  <c:v>118.745</c:v>
                </c:pt>
                <c:pt idx="135">
                  <c:v>119.156</c:v>
                </c:pt>
                <c:pt idx="136">
                  <c:v>119.544</c:v>
                </c:pt>
                <c:pt idx="137">
                  <c:v>119.946</c:v>
                </c:pt>
                <c:pt idx="138">
                  <c:v>120.376</c:v>
                </c:pt>
              </c:numCache>
            </c:numRef>
          </c:val>
          <c:smooth val="0"/>
        </c:ser>
        <c:axId val="63429132"/>
        <c:axId val="33991277"/>
      </c:line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991277"/>
        <c:crossesAt val="60"/>
        <c:auto val="0"/>
        <c:lblOffset val="100"/>
        <c:tickLblSkip val="6"/>
        <c:noMultiLvlLbl val="0"/>
      </c:catAx>
      <c:valAx>
        <c:axId val="339912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291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123.23</c:v>
                </c:pt>
                <c:pt idx="135">
                  <c:v>123.64</c:v>
                </c:pt>
                <c:pt idx="136">
                  <c:v>124.2</c:v>
                </c:pt>
                <c:pt idx="137">
                  <c:v>155.21</c:v>
                </c:pt>
                <c:pt idx="138">
                  <c:v>162.44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81.164</c:v>
                </c:pt>
                <c:pt idx="1">
                  <c:v>81.7639</c:v>
                </c:pt>
                <c:pt idx="2">
                  <c:v>77.3526</c:v>
                </c:pt>
                <c:pt idx="3">
                  <c:v>82.9733</c:v>
                </c:pt>
                <c:pt idx="4">
                  <c:v>83.5054</c:v>
                </c:pt>
                <c:pt idx="5">
                  <c:v>84.0275</c:v>
                </c:pt>
                <c:pt idx="6">
                  <c:v>84.4516</c:v>
                </c:pt>
                <c:pt idx="7">
                  <c:v>85.0242</c:v>
                </c:pt>
                <c:pt idx="8">
                  <c:v>85.5096</c:v>
                </c:pt>
                <c:pt idx="9">
                  <c:v>85.5967</c:v>
                </c:pt>
                <c:pt idx="10">
                  <c:v>86.3303</c:v>
                </c:pt>
                <c:pt idx="11">
                  <c:v>87.0597</c:v>
                </c:pt>
                <c:pt idx="12">
                  <c:v>87.1912</c:v>
                </c:pt>
                <c:pt idx="13">
                  <c:v>87.4828</c:v>
                </c:pt>
                <c:pt idx="14">
                  <c:v>87.728</c:v>
                </c:pt>
                <c:pt idx="15">
                  <c:v>88.0589</c:v>
                </c:pt>
                <c:pt idx="16">
                  <c:v>88.2714</c:v>
                </c:pt>
                <c:pt idx="17">
                  <c:v>88.4991</c:v>
                </c:pt>
                <c:pt idx="18">
                  <c:v>88.4833</c:v>
                </c:pt>
                <c:pt idx="19">
                  <c:v>89.0607</c:v>
                </c:pt>
                <c:pt idx="20">
                  <c:v>89.046</c:v>
                </c:pt>
                <c:pt idx="21">
                  <c:v>90.0562</c:v>
                </c:pt>
                <c:pt idx="22">
                  <c:v>90.0297</c:v>
                </c:pt>
                <c:pt idx="23">
                  <c:v>89.9003</c:v>
                </c:pt>
                <c:pt idx="24">
                  <c:v>90.3558</c:v>
                </c:pt>
                <c:pt idx="25">
                  <c:v>90.138</c:v>
                </c:pt>
                <c:pt idx="26">
                  <c:v>90.319</c:v>
                </c:pt>
                <c:pt idx="27">
                  <c:v>90.2664</c:v>
                </c:pt>
                <c:pt idx="28">
                  <c:v>90.6386</c:v>
                </c:pt>
                <c:pt idx="29">
                  <c:v>90.7696</c:v>
                </c:pt>
                <c:pt idx="30">
                  <c:v>91.423</c:v>
                </c:pt>
                <c:pt idx="31">
                  <c:v>91.0444</c:v>
                </c:pt>
                <c:pt idx="32">
                  <c:v>91.3212</c:v>
                </c:pt>
                <c:pt idx="33">
                  <c:v>91.057</c:v>
                </c:pt>
                <c:pt idx="34">
                  <c:v>91.0868</c:v>
                </c:pt>
                <c:pt idx="35">
                  <c:v>91.0856</c:v>
                </c:pt>
                <c:pt idx="36">
                  <c:v>91.519</c:v>
                </c:pt>
                <c:pt idx="37">
                  <c:v>92.3843</c:v>
                </c:pt>
                <c:pt idx="38">
                  <c:v>92.3528</c:v>
                </c:pt>
                <c:pt idx="39">
                  <c:v>92.7432</c:v>
                </c:pt>
                <c:pt idx="40">
                  <c:v>92.7811</c:v>
                </c:pt>
                <c:pt idx="41">
                  <c:v>92.7905</c:v>
                </c:pt>
                <c:pt idx="42">
                  <c:v>92.5736</c:v>
                </c:pt>
                <c:pt idx="43">
                  <c:v>93.2153</c:v>
                </c:pt>
                <c:pt idx="44">
                  <c:v>93.6772</c:v>
                </c:pt>
                <c:pt idx="45">
                  <c:v>93.5462</c:v>
                </c:pt>
                <c:pt idx="46">
                  <c:v>93.9358</c:v>
                </c:pt>
                <c:pt idx="47">
                  <c:v>94.3481</c:v>
                </c:pt>
                <c:pt idx="48">
                  <c:v>94.5947</c:v>
                </c:pt>
                <c:pt idx="49">
                  <c:v>94.5016</c:v>
                </c:pt>
                <c:pt idx="50">
                  <c:v>94.5862</c:v>
                </c:pt>
                <c:pt idx="51">
                  <c:v>94.7841</c:v>
                </c:pt>
                <c:pt idx="52">
                  <c:v>94.8781</c:v>
                </c:pt>
                <c:pt idx="53">
                  <c:v>95.1</c:v>
                </c:pt>
                <c:pt idx="54">
                  <c:v>96.102</c:v>
                </c:pt>
                <c:pt idx="55">
                  <c:v>96.2147</c:v>
                </c:pt>
                <c:pt idx="56">
                  <c:v>96.1087</c:v>
                </c:pt>
                <c:pt idx="57">
                  <c:v>96.9379</c:v>
                </c:pt>
                <c:pt idx="58">
                  <c:v>97.0311</c:v>
                </c:pt>
                <c:pt idx="59">
                  <c:v>97.3377</c:v>
                </c:pt>
                <c:pt idx="60">
                  <c:v>97.4458</c:v>
                </c:pt>
                <c:pt idx="61">
                  <c:v>97.6936</c:v>
                </c:pt>
                <c:pt idx="62">
                  <c:v>98.7878</c:v>
                </c:pt>
                <c:pt idx="63">
                  <c:v>99.0219</c:v>
                </c:pt>
                <c:pt idx="64">
                  <c:v>99.4744</c:v>
                </c:pt>
                <c:pt idx="65">
                  <c:v>100.112</c:v>
                </c:pt>
                <c:pt idx="66">
                  <c:v>100.395</c:v>
                </c:pt>
                <c:pt idx="67">
                  <c:v>100.404</c:v>
                </c:pt>
                <c:pt idx="68">
                  <c:v>101.201</c:v>
                </c:pt>
                <c:pt idx="69">
                  <c:v>101.233</c:v>
                </c:pt>
                <c:pt idx="70">
                  <c:v>101.911</c:v>
                </c:pt>
                <c:pt idx="71">
                  <c:v>102.575</c:v>
                </c:pt>
                <c:pt idx="72">
                  <c:v>103.011</c:v>
                </c:pt>
                <c:pt idx="73">
                  <c:v>103.99</c:v>
                </c:pt>
                <c:pt idx="74">
                  <c:v>103.779</c:v>
                </c:pt>
                <c:pt idx="75">
                  <c:v>104.338</c:v>
                </c:pt>
                <c:pt idx="76">
                  <c:v>104.812</c:v>
                </c:pt>
                <c:pt idx="77">
                  <c:v>105.507</c:v>
                </c:pt>
                <c:pt idx="78">
                  <c:v>105.73</c:v>
                </c:pt>
                <c:pt idx="79">
                  <c:v>106.704</c:v>
                </c:pt>
                <c:pt idx="80">
                  <c:v>106.898</c:v>
                </c:pt>
                <c:pt idx="81">
                  <c:v>107.752</c:v>
                </c:pt>
                <c:pt idx="82">
                  <c:v>107.984</c:v>
                </c:pt>
                <c:pt idx="83">
                  <c:v>107.97</c:v>
                </c:pt>
                <c:pt idx="84">
                  <c:v>108.816</c:v>
                </c:pt>
                <c:pt idx="85">
                  <c:v>108.952</c:v>
                </c:pt>
                <c:pt idx="86">
                  <c:v>109.787</c:v>
                </c:pt>
                <c:pt idx="87">
                  <c:v>110.151</c:v>
                </c:pt>
                <c:pt idx="88">
                  <c:v>110.529</c:v>
                </c:pt>
                <c:pt idx="89">
                  <c:v>110.591</c:v>
                </c:pt>
                <c:pt idx="90">
                  <c:v>111.426</c:v>
                </c:pt>
                <c:pt idx="91">
                  <c:v>111.616</c:v>
                </c:pt>
                <c:pt idx="92">
                  <c:v>111.921</c:v>
                </c:pt>
                <c:pt idx="93">
                  <c:v>112.427</c:v>
                </c:pt>
                <c:pt idx="94">
                  <c:v>112.884</c:v>
                </c:pt>
                <c:pt idx="95">
                  <c:v>113.562</c:v>
                </c:pt>
                <c:pt idx="96">
                  <c:v>113.588</c:v>
                </c:pt>
                <c:pt idx="97">
                  <c:v>113.994</c:v>
                </c:pt>
                <c:pt idx="98">
                  <c:v>114.233</c:v>
                </c:pt>
                <c:pt idx="99">
                  <c:v>115.075</c:v>
                </c:pt>
                <c:pt idx="100">
                  <c:v>115.911</c:v>
                </c:pt>
                <c:pt idx="101">
                  <c:v>116.3</c:v>
                </c:pt>
                <c:pt idx="102">
                  <c:v>116.295</c:v>
                </c:pt>
                <c:pt idx="103">
                  <c:v>116.77</c:v>
                </c:pt>
                <c:pt idx="104">
                  <c:v>117.526</c:v>
                </c:pt>
                <c:pt idx="105">
                  <c:v>117.418</c:v>
                </c:pt>
                <c:pt idx="106">
                  <c:v>118.006</c:v>
                </c:pt>
                <c:pt idx="107">
                  <c:v>118.603</c:v>
                </c:pt>
                <c:pt idx="108">
                  <c:v>119.766</c:v>
                </c:pt>
                <c:pt idx="109">
                  <c:v>119.779</c:v>
                </c:pt>
                <c:pt idx="110">
                  <c:v>120.238</c:v>
                </c:pt>
                <c:pt idx="111">
                  <c:v>120.445</c:v>
                </c:pt>
                <c:pt idx="112">
                  <c:v>120.685</c:v>
                </c:pt>
                <c:pt idx="113">
                  <c:v>121.144</c:v>
                </c:pt>
                <c:pt idx="114">
                  <c:v>121.388</c:v>
                </c:pt>
                <c:pt idx="115">
                  <c:v>122.092</c:v>
                </c:pt>
                <c:pt idx="116">
                  <c:v>122.215</c:v>
                </c:pt>
                <c:pt idx="117">
                  <c:v>123.17</c:v>
                </c:pt>
                <c:pt idx="118">
                  <c:v>123.316</c:v>
                </c:pt>
                <c:pt idx="119">
                  <c:v>123.641</c:v>
                </c:pt>
                <c:pt idx="120">
                  <c:v>123.442</c:v>
                </c:pt>
                <c:pt idx="121">
                  <c:v>124.104</c:v>
                </c:pt>
                <c:pt idx="122">
                  <c:v>125.203</c:v>
                </c:pt>
                <c:pt idx="123">
                  <c:v>125.666</c:v>
                </c:pt>
                <c:pt idx="124">
                  <c:v>125.879</c:v>
                </c:pt>
                <c:pt idx="125">
                  <c:v>126.075</c:v>
                </c:pt>
                <c:pt idx="126">
                  <c:v>126.791</c:v>
                </c:pt>
                <c:pt idx="127">
                  <c:v>126.772</c:v>
                </c:pt>
                <c:pt idx="128">
                  <c:v>127.448</c:v>
                </c:pt>
                <c:pt idx="129">
                  <c:v>127.581</c:v>
                </c:pt>
                <c:pt idx="130">
                  <c:v>128.119</c:v>
                </c:pt>
                <c:pt idx="131">
                  <c:v>128.388</c:v>
                </c:pt>
                <c:pt idx="132">
                  <c:v>128.774</c:v>
                </c:pt>
                <c:pt idx="133">
                  <c:v>129.185</c:v>
                </c:pt>
                <c:pt idx="134">
                  <c:v>128.81</c:v>
                </c:pt>
                <c:pt idx="135">
                  <c:v>128.985</c:v>
                </c:pt>
                <c:pt idx="136">
                  <c:v>129.415</c:v>
                </c:pt>
                <c:pt idx="137">
                  <c:v>130.162</c:v>
                </c:pt>
                <c:pt idx="138">
                  <c:v>130.174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81.3083</c:v>
                </c:pt>
                <c:pt idx="1">
                  <c:v>81.8338</c:v>
                </c:pt>
                <c:pt idx="2">
                  <c:v>82.3698</c:v>
                </c:pt>
                <c:pt idx="3">
                  <c:v>82.904</c:v>
                </c:pt>
                <c:pt idx="4">
                  <c:v>83.4285</c:v>
                </c:pt>
                <c:pt idx="5">
                  <c:v>83.9394</c:v>
                </c:pt>
                <c:pt idx="6">
                  <c:v>84.4358</c:v>
                </c:pt>
                <c:pt idx="7">
                  <c:v>84.9172</c:v>
                </c:pt>
                <c:pt idx="8">
                  <c:v>85.3779</c:v>
                </c:pt>
                <c:pt idx="9">
                  <c:v>85.8232</c:v>
                </c:pt>
                <c:pt idx="10">
                  <c:v>86.2643</c:v>
                </c:pt>
                <c:pt idx="11">
                  <c:v>86.6827</c:v>
                </c:pt>
                <c:pt idx="12">
                  <c:v>87.0555</c:v>
                </c:pt>
                <c:pt idx="13">
                  <c:v>87.3891</c:v>
                </c:pt>
                <c:pt idx="14">
                  <c:v>87.6962</c:v>
                </c:pt>
                <c:pt idx="15">
                  <c:v>87.9823</c:v>
                </c:pt>
                <c:pt idx="16">
                  <c:v>88.25</c:v>
                </c:pt>
                <c:pt idx="17">
                  <c:v>88.504</c:v>
                </c:pt>
                <c:pt idx="18">
                  <c:v>88.758</c:v>
                </c:pt>
                <c:pt idx="19">
                  <c:v>89.0207</c:v>
                </c:pt>
                <c:pt idx="20">
                  <c:v>89.2896</c:v>
                </c:pt>
                <c:pt idx="21">
                  <c:v>89.5478</c:v>
                </c:pt>
                <c:pt idx="22">
                  <c:v>89.7632</c:v>
                </c:pt>
                <c:pt idx="23">
                  <c:v>89.9368</c:v>
                </c:pt>
                <c:pt idx="24">
                  <c:v>90.0869</c:v>
                </c:pt>
                <c:pt idx="25">
                  <c:v>90.2172</c:v>
                </c:pt>
                <c:pt idx="26">
                  <c:v>90.3409</c:v>
                </c:pt>
                <c:pt idx="27">
                  <c:v>90.474</c:v>
                </c:pt>
                <c:pt idx="28">
                  <c:v>90.621</c:v>
                </c:pt>
                <c:pt idx="29">
                  <c:v>90.7754</c:v>
                </c:pt>
                <c:pt idx="30">
                  <c:v>90.9158</c:v>
                </c:pt>
                <c:pt idx="31">
                  <c:v>91.0272</c:v>
                </c:pt>
                <c:pt idx="32">
                  <c:v>91.1208</c:v>
                </c:pt>
                <c:pt idx="33">
                  <c:v>91.2151</c:v>
                </c:pt>
                <c:pt idx="34">
                  <c:v>91.3333</c:v>
                </c:pt>
                <c:pt idx="35">
                  <c:v>91.5001</c:v>
                </c:pt>
                <c:pt idx="36">
                  <c:v>91.7226</c:v>
                </c:pt>
                <c:pt idx="37">
                  <c:v>91.9715</c:v>
                </c:pt>
                <c:pt idx="38">
                  <c:v>92.2067</c:v>
                </c:pt>
                <c:pt idx="39">
                  <c:v>92.4172</c:v>
                </c:pt>
                <c:pt idx="40">
                  <c:v>92.6037</c:v>
                </c:pt>
                <c:pt idx="41">
                  <c:v>92.7756</c:v>
                </c:pt>
                <c:pt idx="42">
                  <c:v>92.9617</c:v>
                </c:pt>
                <c:pt idx="43">
                  <c:v>93.1803</c:v>
                </c:pt>
                <c:pt idx="44">
                  <c:v>93.41</c:v>
                </c:pt>
                <c:pt idx="45">
                  <c:v>93.6333</c:v>
                </c:pt>
                <c:pt idx="46">
                  <c:v>93.8593</c:v>
                </c:pt>
                <c:pt idx="47">
                  <c:v>94.0828</c:v>
                </c:pt>
                <c:pt idx="48">
                  <c:v>94.2855</c:v>
                </c:pt>
                <c:pt idx="49">
                  <c:v>94.469</c:v>
                </c:pt>
                <c:pt idx="50">
                  <c:v>94.6549</c:v>
                </c:pt>
                <c:pt idx="51">
                  <c:v>94.8619</c:v>
                </c:pt>
                <c:pt idx="52">
                  <c:v>95.1008</c:v>
                </c:pt>
                <c:pt idx="53">
                  <c:v>95.3844</c:v>
                </c:pt>
                <c:pt idx="54">
                  <c:v>95.6994</c:v>
                </c:pt>
                <c:pt idx="55">
                  <c:v>96.01</c:v>
                </c:pt>
                <c:pt idx="56">
                  <c:v>96.319</c:v>
                </c:pt>
                <c:pt idx="57">
                  <c:v>96.6428</c:v>
                </c:pt>
                <c:pt idx="58">
                  <c:v>96.9705</c:v>
                </c:pt>
                <c:pt idx="59">
                  <c:v>97.3023</c:v>
                </c:pt>
                <c:pt idx="60">
                  <c:v>97.6559</c:v>
                </c:pt>
                <c:pt idx="61">
                  <c:v>98.0525</c:v>
                </c:pt>
                <c:pt idx="62">
                  <c:v>98.4879</c:v>
                </c:pt>
                <c:pt idx="63">
                  <c:v>98.9298</c:v>
                </c:pt>
                <c:pt idx="64">
                  <c:v>99.3674</c:v>
                </c:pt>
                <c:pt idx="65">
                  <c:v>99.7981</c:v>
                </c:pt>
                <c:pt idx="66">
                  <c:v>100.212</c:v>
                </c:pt>
                <c:pt idx="67">
                  <c:v>100.623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103.932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106.403</c:v>
                </c:pt>
                <c:pt idx="80">
                  <c:v>106.897</c:v>
                </c:pt>
                <c:pt idx="81">
                  <c:v>107.369</c:v>
                </c:pt>
                <c:pt idx="82">
                  <c:v>107.811</c:v>
                </c:pt>
                <c:pt idx="83">
                  <c:v>108.238</c:v>
                </c:pt>
                <c:pt idx="84">
                  <c:v>108.673</c:v>
                </c:pt>
                <c:pt idx="85">
                  <c:v>109.113</c:v>
                </c:pt>
                <c:pt idx="86">
                  <c:v>109.554</c:v>
                </c:pt>
                <c:pt idx="87">
                  <c:v>109.981</c:v>
                </c:pt>
                <c:pt idx="88">
                  <c:v>110.388</c:v>
                </c:pt>
                <c:pt idx="89">
                  <c:v>110.789</c:v>
                </c:pt>
                <c:pt idx="90">
                  <c:v>111.195</c:v>
                </c:pt>
                <c:pt idx="91">
                  <c:v>111.598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113.261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115.513</c:v>
                </c:pt>
                <c:pt idx="101">
                  <c:v>115.968</c:v>
                </c:pt>
                <c:pt idx="102">
                  <c:v>116.399</c:v>
                </c:pt>
                <c:pt idx="103">
                  <c:v>116.833</c:v>
                </c:pt>
                <c:pt idx="104">
                  <c:v>117.272</c:v>
                </c:pt>
                <c:pt idx="105">
                  <c:v>117.714</c:v>
                </c:pt>
                <c:pt idx="106">
                  <c:v>118.179</c:v>
                </c:pt>
                <c:pt idx="107">
                  <c:v>118.671</c:v>
                </c:pt>
                <c:pt idx="108">
                  <c:v>119.157</c:v>
                </c:pt>
                <c:pt idx="109">
                  <c:v>119.601</c:v>
                </c:pt>
                <c:pt idx="110">
                  <c:v>120.006</c:v>
                </c:pt>
                <c:pt idx="111">
                  <c:v>120.389</c:v>
                </c:pt>
                <c:pt idx="112">
                  <c:v>120.765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121.952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124.398</c:v>
                </c:pt>
                <c:pt idx="122">
                  <c:v>124.871</c:v>
                </c:pt>
                <c:pt idx="123">
                  <c:v>125.325</c:v>
                </c:pt>
                <c:pt idx="124">
                  <c:v>125.742</c:v>
                </c:pt>
                <c:pt idx="125">
                  <c:v>126.14</c:v>
                </c:pt>
                <c:pt idx="126">
                  <c:v>126.527</c:v>
                </c:pt>
                <c:pt idx="127">
                  <c:v>126.899</c:v>
                </c:pt>
                <c:pt idx="128">
                  <c:v>127.26</c:v>
                </c:pt>
                <c:pt idx="129">
                  <c:v>127.61</c:v>
                </c:pt>
                <c:pt idx="130">
                  <c:v>127.945</c:v>
                </c:pt>
                <c:pt idx="131">
                  <c:v>128.261</c:v>
                </c:pt>
                <c:pt idx="132">
                  <c:v>128.551</c:v>
                </c:pt>
                <c:pt idx="133">
                  <c:v>128.807</c:v>
                </c:pt>
                <c:pt idx="134">
                  <c:v>129.038</c:v>
                </c:pt>
                <c:pt idx="135">
                  <c:v>129.282</c:v>
                </c:pt>
                <c:pt idx="136">
                  <c:v>129.559</c:v>
                </c:pt>
                <c:pt idx="137">
                  <c:v>129.85</c:v>
                </c:pt>
                <c:pt idx="138">
                  <c:v>130.127</c:v>
                </c:pt>
              </c:numCache>
            </c:numRef>
          </c:val>
          <c:smooth val="0"/>
        </c:ser>
        <c:axId val="37486038"/>
        <c:axId val="1830023"/>
      </c:lineChart>
      <c:catAx>
        <c:axId val="374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30023"/>
        <c:crossesAt val="60"/>
        <c:auto val="0"/>
        <c:lblOffset val="100"/>
        <c:tickLblSkip val="6"/>
        <c:tickMarkSkip val="2"/>
        <c:noMultiLvlLbl val="0"/>
      </c:catAx>
      <c:valAx>
        <c:axId val="183002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860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127.72</c:v>
                </c:pt>
                <c:pt idx="135">
                  <c:v>127.33</c:v>
                </c:pt>
                <c:pt idx="136">
                  <c:v>131.32</c:v>
                </c:pt>
                <c:pt idx="137">
                  <c:v>159.07</c:v>
                </c:pt>
                <c:pt idx="138">
                  <c:v>146.17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58.6364</c:v>
                </c:pt>
                <c:pt idx="1">
                  <c:v>59.1526</c:v>
                </c:pt>
                <c:pt idx="2">
                  <c:v>59.7892</c:v>
                </c:pt>
                <c:pt idx="3">
                  <c:v>60.3957</c:v>
                </c:pt>
                <c:pt idx="4">
                  <c:v>61.0207</c:v>
                </c:pt>
                <c:pt idx="5">
                  <c:v>61.6811</c:v>
                </c:pt>
                <c:pt idx="6">
                  <c:v>62.0554</c:v>
                </c:pt>
                <c:pt idx="7">
                  <c:v>62.7322</c:v>
                </c:pt>
                <c:pt idx="8">
                  <c:v>62.9846</c:v>
                </c:pt>
                <c:pt idx="9">
                  <c:v>63.4309</c:v>
                </c:pt>
                <c:pt idx="10">
                  <c:v>64.008</c:v>
                </c:pt>
                <c:pt idx="11">
                  <c:v>64.8031</c:v>
                </c:pt>
                <c:pt idx="12">
                  <c:v>65.1068</c:v>
                </c:pt>
                <c:pt idx="13">
                  <c:v>65.7028</c:v>
                </c:pt>
                <c:pt idx="14">
                  <c:v>66.3601</c:v>
                </c:pt>
                <c:pt idx="15">
                  <c:v>66.9224</c:v>
                </c:pt>
                <c:pt idx="16">
                  <c:v>67.5484</c:v>
                </c:pt>
                <c:pt idx="17">
                  <c:v>68.0569</c:v>
                </c:pt>
                <c:pt idx="18">
                  <c:v>68.9438</c:v>
                </c:pt>
                <c:pt idx="19">
                  <c:v>72.3151</c:v>
                </c:pt>
                <c:pt idx="20">
                  <c:v>72.8107</c:v>
                </c:pt>
                <c:pt idx="21">
                  <c:v>73.1231</c:v>
                </c:pt>
                <c:pt idx="22">
                  <c:v>73.7275</c:v>
                </c:pt>
                <c:pt idx="23">
                  <c:v>73.939</c:v>
                </c:pt>
                <c:pt idx="24">
                  <c:v>74.9283</c:v>
                </c:pt>
                <c:pt idx="25">
                  <c:v>75.5057</c:v>
                </c:pt>
                <c:pt idx="26">
                  <c:v>75.8705</c:v>
                </c:pt>
                <c:pt idx="27">
                  <c:v>76.6355</c:v>
                </c:pt>
                <c:pt idx="28">
                  <c:v>77.361</c:v>
                </c:pt>
                <c:pt idx="29">
                  <c:v>78.178</c:v>
                </c:pt>
                <c:pt idx="30">
                  <c:v>78.9658</c:v>
                </c:pt>
                <c:pt idx="31">
                  <c:v>79.3825</c:v>
                </c:pt>
                <c:pt idx="32">
                  <c:v>79.9486</c:v>
                </c:pt>
                <c:pt idx="33">
                  <c:v>80.7904</c:v>
                </c:pt>
                <c:pt idx="34">
                  <c:v>81.4026</c:v>
                </c:pt>
                <c:pt idx="35">
                  <c:v>82.0267</c:v>
                </c:pt>
                <c:pt idx="36">
                  <c:v>82.5724</c:v>
                </c:pt>
                <c:pt idx="37">
                  <c:v>83.4626</c:v>
                </c:pt>
                <c:pt idx="38">
                  <c:v>84.3197</c:v>
                </c:pt>
                <c:pt idx="39">
                  <c:v>85.1586</c:v>
                </c:pt>
                <c:pt idx="40">
                  <c:v>85.5798</c:v>
                </c:pt>
                <c:pt idx="41">
                  <c:v>86.3522</c:v>
                </c:pt>
                <c:pt idx="42">
                  <c:v>87.0476</c:v>
                </c:pt>
                <c:pt idx="43">
                  <c:v>87.8253</c:v>
                </c:pt>
                <c:pt idx="44">
                  <c:v>88.1607</c:v>
                </c:pt>
                <c:pt idx="45">
                  <c:v>88.8264</c:v>
                </c:pt>
                <c:pt idx="46">
                  <c:v>88.9584</c:v>
                </c:pt>
                <c:pt idx="47">
                  <c:v>89.9613</c:v>
                </c:pt>
                <c:pt idx="48">
                  <c:v>90.623</c:v>
                </c:pt>
                <c:pt idx="49">
                  <c:v>91.0737</c:v>
                </c:pt>
                <c:pt idx="50">
                  <c:v>91.1444</c:v>
                </c:pt>
                <c:pt idx="51">
                  <c:v>91.4984</c:v>
                </c:pt>
                <c:pt idx="52">
                  <c:v>92.3738</c:v>
                </c:pt>
                <c:pt idx="53">
                  <c:v>92.3977</c:v>
                </c:pt>
                <c:pt idx="54">
                  <c:v>95.5698</c:v>
                </c:pt>
                <c:pt idx="55">
                  <c:v>93.284</c:v>
                </c:pt>
                <c:pt idx="56">
                  <c:v>94.1624</c:v>
                </c:pt>
                <c:pt idx="57">
                  <c:v>94.7614</c:v>
                </c:pt>
                <c:pt idx="58">
                  <c:v>95.5927</c:v>
                </c:pt>
                <c:pt idx="59">
                  <c:v>95.635</c:v>
                </c:pt>
                <c:pt idx="60">
                  <c:v>96.4029</c:v>
                </c:pt>
                <c:pt idx="61">
                  <c:v>97.036</c:v>
                </c:pt>
                <c:pt idx="62">
                  <c:v>98.3107</c:v>
                </c:pt>
                <c:pt idx="63">
                  <c:v>98.5556</c:v>
                </c:pt>
                <c:pt idx="64">
                  <c:v>99.0165</c:v>
                </c:pt>
                <c:pt idx="65">
                  <c:v>99.8787</c:v>
                </c:pt>
                <c:pt idx="66">
                  <c:v>100.234</c:v>
                </c:pt>
                <c:pt idx="67">
                  <c:v>100.689</c:v>
                </c:pt>
                <c:pt idx="68">
                  <c:v>101.016</c:v>
                </c:pt>
                <c:pt idx="69">
                  <c:v>101.215</c:v>
                </c:pt>
                <c:pt idx="70">
                  <c:v>101.936</c:v>
                </c:pt>
                <c:pt idx="71">
                  <c:v>102.935</c:v>
                </c:pt>
                <c:pt idx="72">
                  <c:v>102.644</c:v>
                </c:pt>
                <c:pt idx="73">
                  <c:v>103.29</c:v>
                </c:pt>
                <c:pt idx="74">
                  <c:v>103.531</c:v>
                </c:pt>
                <c:pt idx="75">
                  <c:v>104.262</c:v>
                </c:pt>
                <c:pt idx="76">
                  <c:v>104.388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108.229</c:v>
                </c:pt>
                <c:pt idx="85">
                  <c:v>108.404</c:v>
                </c:pt>
                <c:pt idx="86">
                  <c:v>108.776</c:v>
                </c:pt>
                <c:pt idx="87">
                  <c:v>109.083</c:v>
                </c:pt>
                <c:pt idx="88">
                  <c:v>109.964</c:v>
                </c:pt>
                <c:pt idx="89">
                  <c:v>109.937</c:v>
                </c:pt>
                <c:pt idx="90">
                  <c:v>110.457</c:v>
                </c:pt>
                <c:pt idx="91">
                  <c:v>110.809</c:v>
                </c:pt>
                <c:pt idx="92">
                  <c:v>111.728</c:v>
                </c:pt>
                <c:pt idx="93">
                  <c:v>112.115</c:v>
                </c:pt>
                <c:pt idx="94">
                  <c:v>112.555</c:v>
                </c:pt>
                <c:pt idx="95">
                  <c:v>112.753</c:v>
                </c:pt>
                <c:pt idx="96">
                  <c:v>113.516</c:v>
                </c:pt>
                <c:pt idx="97">
                  <c:v>113.837</c:v>
                </c:pt>
                <c:pt idx="98">
                  <c:v>114.43</c:v>
                </c:pt>
                <c:pt idx="99">
                  <c:v>115.317</c:v>
                </c:pt>
                <c:pt idx="100">
                  <c:v>115.584</c:v>
                </c:pt>
                <c:pt idx="101">
                  <c:v>116.07</c:v>
                </c:pt>
                <c:pt idx="102">
                  <c:v>116.476</c:v>
                </c:pt>
                <c:pt idx="103">
                  <c:v>117.291</c:v>
                </c:pt>
                <c:pt idx="104">
                  <c:v>117.532</c:v>
                </c:pt>
                <c:pt idx="105">
                  <c:v>118.311</c:v>
                </c:pt>
                <c:pt idx="106">
                  <c:v>118.577</c:v>
                </c:pt>
                <c:pt idx="107">
                  <c:v>119.156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121.078</c:v>
                </c:pt>
                <c:pt idx="111">
                  <c:v>121.253</c:v>
                </c:pt>
                <c:pt idx="112">
                  <c:v>121.425</c:v>
                </c:pt>
                <c:pt idx="113">
                  <c:v>122.301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</c:v>
                </c:pt>
                <c:pt idx="117">
                  <c:v>124.142</c:v>
                </c:pt>
                <c:pt idx="118">
                  <c:v>124.774</c:v>
                </c:pt>
                <c:pt idx="119">
                  <c:v>125.484</c:v>
                </c:pt>
                <c:pt idx="120">
                  <c:v>126.741</c:v>
                </c:pt>
                <c:pt idx="121">
                  <c:v>126.283</c:v>
                </c:pt>
                <c:pt idx="122">
                  <c:v>127.107</c:v>
                </c:pt>
                <c:pt idx="123">
                  <c:v>127.71</c:v>
                </c:pt>
                <c:pt idx="124">
                  <c:v>128.512</c:v>
                </c:pt>
                <c:pt idx="125">
                  <c:v>128.04</c:v>
                </c:pt>
                <c:pt idx="126">
                  <c:v>128.97</c:v>
                </c:pt>
                <c:pt idx="127">
                  <c:v>129.036</c:v>
                </c:pt>
                <c:pt idx="128">
                  <c:v>129.365</c:v>
                </c:pt>
                <c:pt idx="129">
                  <c:v>130.008</c:v>
                </c:pt>
                <c:pt idx="130">
                  <c:v>130.436</c:v>
                </c:pt>
                <c:pt idx="131">
                  <c:v>130.729</c:v>
                </c:pt>
                <c:pt idx="132">
                  <c:v>130.742</c:v>
                </c:pt>
                <c:pt idx="133">
                  <c:v>131.496</c:v>
                </c:pt>
                <c:pt idx="134">
                  <c:v>131.447</c:v>
                </c:pt>
                <c:pt idx="135">
                  <c:v>131.766</c:v>
                </c:pt>
                <c:pt idx="136">
                  <c:v>132.206</c:v>
                </c:pt>
                <c:pt idx="137">
                  <c:v>133.339</c:v>
                </c:pt>
                <c:pt idx="138">
                  <c:v>133.486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58.7126</c:v>
                </c:pt>
                <c:pt idx="1">
                  <c:v>59.282</c:v>
                </c:pt>
                <c:pt idx="2">
                  <c:v>59.8661</c:v>
                </c:pt>
                <c:pt idx="3">
                  <c:v>60.4574</c:v>
                </c:pt>
                <c:pt idx="4">
                  <c:v>61.0432</c:v>
                </c:pt>
                <c:pt idx="5">
                  <c:v>61.6056</c:v>
                </c:pt>
                <c:pt idx="6">
                  <c:v>62.1363</c:v>
                </c:pt>
                <c:pt idx="7">
                  <c:v>62.6397</c:v>
                </c:pt>
                <c:pt idx="8">
                  <c:v>63.1222</c:v>
                </c:pt>
                <c:pt idx="9">
                  <c:v>63.6159</c:v>
                </c:pt>
                <c:pt idx="10">
                  <c:v>64.1483</c:v>
                </c:pt>
                <c:pt idx="11">
                  <c:v>64.699</c:v>
                </c:pt>
                <c:pt idx="12">
                  <c:v>65.2459</c:v>
                </c:pt>
                <c:pt idx="13">
                  <c:v>65.8086</c:v>
                </c:pt>
                <c:pt idx="14">
                  <c:v>66.3993</c:v>
                </c:pt>
                <c:pt idx="15">
                  <c:v>67.0119</c:v>
                </c:pt>
                <c:pt idx="16">
                  <c:v>67.6534</c:v>
                </c:pt>
                <c:pt idx="17">
                  <c:v>68.3484</c:v>
                </c:pt>
                <c:pt idx="18">
                  <c:v>69.1216</c:v>
                </c:pt>
                <c:pt idx="19">
                  <c:v>69.9767</c:v>
                </c:pt>
                <c:pt idx="20">
                  <c:v>70.8872</c:v>
                </c:pt>
                <c:pt idx="21">
                  <c:v>71.799</c:v>
                </c:pt>
                <c:pt idx="22">
                  <c:v>72.6726</c:v>
                </c:pt>
                <c:pt idx="23">
                  <c:v>73.5141</c:v>
                </c:pt>
                <c:pt idx="24">
                  <c:v>74.3387</c:v>
                </c:pt>
                <c:pt idx="25">
                  <c:v>75.1195</c:v>
                </c:pt>
                <c:pt idx="26">
                  <c:v>75.8592</c:v>
                </c:pt>
                <c:pt idx="27">
                  <c:v>76.6028</c:v>
                </c:pt>
                <c:pt idx="28">
                  <c:v>77.3574</c:v>
                </c:pt>
                <c:pt idx="29">
                  <c:v>78.1034</c:v>
                </c:pt>
                <c:pt idx="30">
                  <c:v>78.812</c:v>
                </c:pt>
                <c:pt idx="31">
                  <c:v>79.4762</c:v>
                </c:pt>
                <c:pt idx="32">
                  <c:v>80.1348</c:v>
                </c:pt>
                <c:pt idx="33">
                  <c:v>80.8087</c:v>
                </c:pt>
                <c:pt idx="34">
                  <c:v>81.4824</c:v>
                </c:pt>
                <c:pt idx="35">
                  <c:v>82.1558</c:v>
                </c:pt>
                <c:pt idx="36">
                  <c:v>82.8543</c:v>
                </c:pt>
                <c:pt idx="37">
                  <c:v>83.5936</c:v>
                </c:pt>
                <c:pt idx="38">
                  <c:v>84.3491</c:v>
                </c:pt>
                <c:pt idx="39">
                  <c:v>85.0768</c:v>
                </c:pt>
                <c:pt idx="40">
                  <c:v>85.7669</c:v>
                </c:pt>
                <c:pt idx="41">
                  <c:v>86.4432</c:v>
                </c:pt>
                <c:pt idx="42">
                  <c:v>87.1075</c:v>
                </c:pt>
                <c:pt idx="43">
                  <c:v>87.7313</c:v>
                </c:pt>
                <c:pt idx="44">
                  <c:v>88.3047</c:v>
                </c:pt>
                <c:pt idx="45">
                  <c:v>88.845</c:v>
                </c:pt>
                <c:pt idx="46">
                  <c:v>89.3875</c:v>
                </c:pt>
                <c:pt idx="47">
                  <c:v>89.955</c:v>
                </c:pt>
                <c:pt idx="48">
                  <c:v>90.4985</c:v>
                </c:pt>
                <c:pt idx="49">
                  <c:v>90.9631</c:v>
                </c:pt>
                <c:pt idx="50">
                  <c:v>91.3718</c:v>
                </c:pt>
                <c:pt idx="51">
                  <c:v>91.7932</c:v>
                </c:pt>
                <c:pt idx="52">
                  <c:v>92.2381</c:v>
                </c:pt>
                <c:pt idx="53">
                  <c:v>92.68</c:v>
                </c:pt>
                <c:pt idx="54">
                  <c:v>93.1435</c:v>
                </c:pt>
                <c:pt idx="55">
                  <c:v>93.6608</c:v>
                </c:pt>
                <c:pt idx="56">
                  <c:v>94.238</c:v>
                </c:pt>
                <c:pt idx="57">
                  <c:v>94.8459</c:v>
                </c:pt>
                <c:pt idx="58">
                  <c:v>95.4374</c:v>
                </c:pt>
                <c:pt idx="59">
                  <c:v>96.0159</c:v>
                </c:pt>
                <c:pt idx="60">
                  <c:v>96.6368</c:v>
                </c:pt>
                <c:pt idx="61">
                  <c:v>97.3212</c:v>
                </c:pt>
                <c:pt idx="62">
                  <c:v>98.0112</c:v>
                </c:pt>
                <c:pt idx="63">
                  <c:v>98.6373</c:v>
                </c:pt>
                <c:pt idx="64">
                  <c:v>99.2174</c:v>
                </c:pt>
                <c:pt idx="65">
                  <c:v>99.7754</c:v>
                </c:pt>
                <c:pt idx="66">
                  <c:v>100.282</c:v>
                </c:pt>
                <c:pt idx="67">
                  <c:v>100.737</c:v>
                </c:pt>
                <c:pt idx="68">
                  <c:v>101.166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104.727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107.783</c:v>
                </c:pt>
                <c:pt idx="84">
                  <c:v>108.178</c:v>
                </c:pt>
                <c:pt idx="85">
                  <c:v>108.562</c:v>
                </c:pt>
                <c:pt idx="86">
                  <c:v>108.948</c:v>
                </c:pt>
                <c:pt idx="87">
                  <c:v>109.364</c:v>
                </c:pt>
                <c:pt idx="88">
                  <c:v>109.795</c:v>
                </c:pt>
                <c:pt idx="89">
                  <c:v>110.212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113.075</c:v>
                </c:pt>
                <c:pt idx="96">
                  <c:v>113.57</c:v>
                </c:pt>
                <c:pt idx="97">
                  <c:v>114.089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119.268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121.389</c:v>
                </c:pt>
                <c:pt idx="112">
                  <c:v>121.857</c:v>
                </c:pt>
                <c:pt idx="113">
                  <c:v>122.373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124.01</c:v>
                </c:pt>
                <c:pt idx="117">
                  <c:v>124.528</c:v>
                </c:pt>
                <c:pt idx="118">
                  <c:v>125.086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127.266</c:v>
                </c:pt>
                <c:pt idx="123">
                  <c:v>127.768</c:v>
                </c:pt>
                <c:pt idx="124">
                  <c:v>128.201</c:v>
                </c:pt>
                <c:pt idx="125">
                  <c:v>128.567</c:v>
                </c:pt>
                <c:pt idx="126">
                  <c:v>128.929</c:v>
                </c:pt>
                <c:pt idx="127">
                  <c:v>129.293</c:v>
                </c:pt>
                <c:pt idx="128">
                  <c:v>129.666</c:v>
                </c:pt>
                <c:pt idx="129">
                  <c:v>130.063</c:v>
                </c:pt>
                <c:pt idx="130">
                  <c:v>130.44</c:v>
                </c:pt>
                <c:pt idx="131">
                  <c:v>130.775</c:v>
                </c:pt>
                <c:pt idx="132">
                  <c:v>131.097</c:v>
                </c:pt>
                <c:pt idx="133">
                  <c:v>131.431</c:v>
                </c:pt>
                <c:pt idx="134">
                  <c:v>131.768</c:v>
                </c:pt>
                <c:pt idx="135">
                  <c:v>132.146</c:v>
                </c:pt>
                <c:pt idx="136">
                  <c:v>132.609</c:v>
                </c:pt>
                <c:pt idx="137">
                  <c:v>133.11</c:v>
                </c:pt>
                <c:pt idx="138">
                  <c:v>133.565</c:v>
                </c:pt>
              </c:numCache>
            </c:numRef>
          </c:val>
          <c:smooth val="0"/>
        </c:ser>
        <c:axId val="16470208"/>
        <c:axId val="14014145"/>
      </c:line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014145"/>
        <c:crossesAt val="40"/>
        <c:auto val="0"/>
        <c:lblOffset val="100"/>
        <c:tickLblSkip val="6"/>
        <c:noMultiLvlLbl val="0"/>
      </c:catAx>
      <c:valAx>
        <c:axId val="1401414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702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158.72</c:v>
                </c:pt>
                <c:pt idx="135">
                  <c:v>162.38</c:v>
                </c:pt>
                <c:pt idx="136">
                  <c:v>168.67</c:v>
                </c:pt>
                <c:pt idx="137">
                  <c:v>208.3</c:v>
                </c:pt>
                <c:pt idx="138">
                  <c:v>184.45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58.3308</c:v>
                </c:pt>
                <c:pt idx="1">
                  <c:v>58.8679</c:v>
                </c:pt>
                <c:pt idx="2">
                  <c:v>59.7856</c:v>
                </c:pt>
                <c:pt idx="3">
                  <c:v>60.2562</c:v>
                </c:pt>
                <c:pt idx="4">
                  <c:v>60.8202</c:v>
                </c:pt>
                <c:pt idx="5">
                  <c:v>61.7986</c:v>
                </c:pt>
                <c:pt idx="6">
                  <c:v>61.8462</c:v>
                </c:pt>
                <c:pt idx="7">
                  <c:v>62.3168</c:v>
                </c:pt>
                <c:pt idx="8">
                  <c:v>63.3841</c:v>
                </c:pt>
                <c:pt idx="9">
                  <c:v>63.4135</c:v>
                </c:pt>
                <c:pt idx="10">
                  <c:v>64.3538</c:v>
                </c:pt>
                <c:pt idx="11">
                  <c:v>65.2776</c:v>
                </c:pt>
                <c:pt idx="12">
                  <c:v>65.4696</c:v>
                </c:pt>
                <c:pt idx="13">
                  <c:v>66.3201</c:v>
                </c:pt>
                <c:pt idx="14">
                  <c:v>66.3326</c:v>
                </c:pt>
                <c:pt idx="15">
                  <c:v>66.8426</c:v>
                </c:pt>
                <c:pt idx="16">
                  <c:v>67.4014</c:v>
                </c:pt>
                <c:pt idx="17">
                  <c:v>67.7324</c:v>
                </c:pt>
                <c:pt idx="18">
                  <c:v>68.2543</c:v>
                </c:pt>
                <c:pt idx="19">
                  <c:v>69.0478</c:v>
                </c:pt>
                <c:pt idx="20">
                  <c:v>68.8513</c:v>
                </c:pt>
                <c:pt idx="21">
                  <c:v>70.4197</c:v>
                </c:pt>
                <c:pt idx="22">
                  <c:v>70.5796</c:v>
                </c:pt>
                <c:pt idx="23">
                  <c:v>70.9114</c:v>
                </c:pt>
                <c:pt idx="24">
                  <c:v>71.7636</c:v>
                </c:pt>
                <c:pt idx="25">
                  <c:v>71.8116</c:v>
                </c:pt>
                <c:pt idx="26">
                  <c:v>72.5705</c:v>
                </c:pt>
                <c:pt idx="27">
                  <c:v>73.2671</c:v>
                </c:pt>
                <c:pt idx="28">
                  <c:v>73.7292</c:v>
                </c:pt>
                <c:pt idx="29">
                  <c:v>74.3163</c:v>
                </c:pt>
                <c:pt idx="30">
                  <c:v>75.2341</c:v>
                </c:pt>
                <c:pt idx="31">
                  <c:v>75.9511</c:v>
                </c:pt>
                <c:pt idx="32">
                  <c:v>76.5781</c:v>
                </c:pt>
                <c:pt idx="33">
                  <c:v>76.7859</c:v>
                </c:pt>
                <c:pt idx="34">
                  <c:v>77.3988</c:v>
                </c:pt>
                <c:pt idx="35">
                  <c:v>77.8679</c:v>
                </c:pt>
                <c:pt idx="36">
                  <c:v>79.1839</c:v>
                </c:pt>
                <c:pt idx="37">
                  <c:v>79.9839</c:v>
                </c:pt>
                <c:pt idx="38">
                  <c:v>80.3428</c:v>
                </c:pt>
                <c:pt idx="39">
                  <c:v>81.1445</c:v>
                </c:pt>
                <c:pt idx="40">
                  <c:v>82.2204</c:v>
                </c:pt>
                <c:pt idx="41">
                  <c:v>82.4419</c:v>
                </c:pt>
                <c:pt idx="42">
                  <c:v>83.2592</c:v>
                </c:pt>
                <c:pt idx="43">
                  <c:v>84.1471</c:v>
                </c:pt>
                <c:pt idx="44">
                  <c:v>84.793</c:v>
                </c:pt>
                <c:pt idx="45">
                  <c:v>85.4184</c:v>
                </c:pt>
                <c:pt idx="46">
                  <c:v>86.2598</c:v>
                </c:pt>
                <c:pt idx="47">
                  <c:v>86.7886</c:v>
                </c:pt>
                <c:pt idx="48">
                  <c:v>87.6514</c:v>
                </c:pt>
                <c:pt idx="49">
                  <c:v>88.2564</c:v>
                </c:pt>
                <c:pt idx="50">
                  <c:v>88.8629</c:v>
                </c:pt>
                <c:pt idx="51">
                  <c:v>89.4702</c:v>
                </c:pt>
                <c:pt idx="52">
                  <c:v>89.695</c:v>
                </c:pt>
                <c:pt idx="53">
                  <c:v>90.1727</c:v>
                </c:pt>
                <c:pt idx="54">
                  <c:v>91.9256</c:v>
                </c:pt>
                <c:pt idx="55">
                  <c:v>91.9126</c:v>
                </c:pt>
                <c:pt idx="56">
                  <c:v>92.7518</c:v>
                </c:pt>
                <c:pt idx="57">
                  <c:v>93.7728</c:v>
                </c:pt>
                <c:pt idx="58">
                  <c:v>93.7235</c:v>
                </c:pt>
                <c:pt idx="59">
                  <c:v>94.7893</c:v>
                </c:pt>
                <c:pt idx="60">
                  <c:v>94.832</c:v>
                </c:pt>
                <c:pt idx="61">
                  <c:v>95.9746</c:v>
                </c:pt>
                <c:pt idx="62">
                  <c:v>97.234</c:v>
                </c:pt>
                <c:pt idx="63">
                  <c:v>97.5152</c:v>
                </c:pt>
                <c:pt idx="64">
                  <c:v>98.858</c:v>
                </c:pt>
                <c:pt idx="65">
                  <c:v>99.6354</c:v>
                </c:pt>
                <c:pt idx="66">
                  <c:v>100.469</c:v>
                </c:pt>
                <c:pt idx="67">
                  <c:v>101.216</c:v>
                </c:pt>
                <c:pt idx="68">
                  <c:v>102.409</c:v>
                </c:pt>
                <c:pt idx="69">
                  <c:v>102.702</c:v>
                </c:pt>
                <c:pt idx="70">
                  <c:v>104.178</c:v>
                </c:pt>
                <c:pt idx="71">
                  <c:v>105.38</c:v>
                </c:pt>
                <c:pt idx="72">
                  <c:v>105.872</c:v>
                </c:pt>
                <c:pt idx="73">
                  <c:v>107.194</c:v>
                </c:pt>
                <c:pt idx="74">
                  <c:v>107.841</c:v>
                </c:pt>
                <c:pt idx="75">
                  <c:v>109.367</c:v>
                </c:pt>
                <c:pt idx="76">
                  <c:v>109.893</c:v>
                </c:pt>
                <c:pt idx="77">
                  <c:v>111.75</c:v>
                </c:pt>
                <c:pt idx="78">
                  <c:v>111.05</c:v>
                </c:pt>
                <c:pt idx="79">
                  <c:v>113.052</c:v>
                </c:pt>
                <c:pt idx="80">
                  <c:v>113.838</c:v>
                </c:pt>
                <c:pt idx="81">
                  <c:v>115.275</c:v>
                </c:pt>
                <c:pt idx="82">
                  <c:v>116.637</c:v>
                </c:pt>
                <c:pt idx="83">
                  <c:v>117.073</c:v>
                </c:pt>
                <c:pt idx="84">
                  <c:v>118.44</c:v>
                </c:pt>
                <c:pt idx="85">
                  <c:v>119.066</c:v>
                </c:pt>
                <c:pt idx="86">
                  <c:v>120.267</c:v>
                </c:pt>
                <c:pt idx="87">
                  <c:v>121.478</c:v>
                </c:pt>
                <c:pt idx="88">
                  <c:v>122.083</c:v>
                </c:pt>
                <c:pt idx="89">
                  <c:v>122.614</c:v>
                </c:pt>
                <c:pt idx="90">
                  <c:v>123.975</c:v>
                </c:pt>
                <c:pt idx="91">
                  <c:v>124.998</c:v>
                </c:pt>
                <c:pt idx="92">
                  <c:v>125.916</c:v>
                </c:pt>
                <c:pt idx="93">
                  <c:v>126.642</c:v>
                </c:pt>
                <c:pt idx="94">
                  <c:v>127.455</c:v>
                </c:pt>
                <c:pt idx="95">
                  <c:v>128.811</c:v>
                </c:pt>
                <c:pt idx="96">
                  <c:v>129.305</c:v>
                </c:pt>
                <c:pt idx="97">
                  <c:v>130.044</c:v>
                </c:pt>
                <c:pt idx="98">
                  <c:v>131.222</c:v>
                </c:pt>
                <c:pt idx="99">
                  <c:v>131.755</c:v>
                </c:pt>
                <c:pt idx="100">
                  <c:v>133.765</c:v>
                </c:pt>
                <c:pt idx="101">
                  <c:v>134.368</c:v>
                </c:pt>
                <c:pt idx="102">
                  <c:v>135.244</c:v>
                </c:pt>
                <c:pt idx="103">
                  <c:v>136.279</c:v>
                </c:pt>
                <c:pt idx="104">
                  <c:v>136.97</c:v>
                </c:pt>
                <c:pt idx="105">
                  <c:v>137.952</c:v>
                </c:pt>
                <c:pt idx="106">
                  <c:v>138.76</c:v>
                </c:pt>
                <c:pt idx="107">
                  <c:v>139.141</c:v>
                </c:pt>
                <c:pt idx="108">
                  <c:v>141.991</c:v>
                </c:pt>
                <c:pt idx="109">
                  <c:v>142.195</c:v>
                </c:pt>
                <c:pt idx="110">
                  <c:v>142.979</c:v>
                </c:pt>
                <c:pt idx="111">
                  <c:v>143.44</c:v>
                </c:pt>
                <c:pt idx="112">
                  <c:v>144.863</c:v>
                </c:pt>
                <c:pt idx="113">
                  <c:v>145.052</c:v>
                </c:pt>
                <c:pt idx="114">
                  <c:v>146.567</c:v>
                </c:pt>
                <c:pt idx="115">
                  <c:v>147.632</c:v>
                </c:pt>
                <c:pt idx="116">
                  <c:v>148.101</c:v>
                </c:pt>
                <c:pt idx="117">
                  <c:v>149.896</c:v>
                </c:pt>
                <c:pt idx="118">
                  <c:v>150.318</c:v>
                </c:pt>
                <c:pt idx="119">
                  <c:v>151.735</c:v>
                </c:pt>
                <c:pt idx="120">
                  <c:v>151.639</c:v>
                </c:pt>
                <c:pt idx="121">
                  <c:v>153.605</c:v>
                </c:pt>
                <c:pt idx="122">
                  <c:v>155.057</c:v>
                </c:pt>
                <c:pt idx="123">
                  <c:v>157.073</c:v>
                </c:pt>
                <c:pt idx="124">
                  <c:v>156.739</c:v>
                </c:pt>
                <c:pt idx="125">
                  <c:v>156.854</c:v>
                </c:pt>
                <c:pt idx="126">
                  <c:v>159.599</c:v>
                </c:pt>
                <c:pt idx="127">
                  <c:v>159.264</c:v>
                </c:pt>
                <c:pt idx="128">
                  <c:v>161.307</c:v>
                </c:pt>
                <c:pt idx="129">
                  <c:v>161.54</c:v>
                </c:pt>
                <c:pt idx="130">
                  <c:v>163.206</c:v>
                </c:pt>
                <c:pt idx="131">
                  <c:v>164.024</c:v>
                </c:pt>
                <c:pt idx="132">
                  <c:v>165.125</c:v>
                </c:pt>
                <c:pt idx="133">
                  <c:v>165.902</c:v>
                </c:pt>
                <c:pt idx="134">
                  <c:v>166.445</c:v>
                </c:pt>
                <c:pt idx="135">
                  <c:v>167.204</c:v>
                </c:pt>
                <c:pt idx="136">
                  <c:v>168.427</c:v>
                </c:pt>
                <c:pt idx="137">
                  <c:v>171.944</c:v>
                </c:pt>
                <c:pt idx="138">
                  <c:v>171.176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58.5327</c:v>
                </c:pt>
                <c:pt idx="1">
                  <c:v>59.0953</c:v>
                </c:pt>
                <c:pt idx="2">
                  <c:v>59.6744</c:v>
                </c:pt>
                <c:pt idx="3">
                  <c:v>60.2566</c:v>
                </c:pt>
                <c:pt idx="4">
                  <c:v>60.8389</c:v>
                </c:pt>
                <c:pt idx="5">
                  <c:v>61.4147</c:v>
                </c:pt>
                <c:pt idx="6">
                  <c:v>61.9768</c:v>
                </c:pt>
                <c:pt idx="7">
                  <c:v>62.5422</c:v>
                </c:pt>
                <c:pt idx="8">
                  <c:v>63.116</c:v>
                </c:pt>
                <c:pt idx="9">
                  <c:v>63.6897</c:v>
                </c:pt>
                <c:pt idx="10">
                  <c:v>64.2684</c:v>
                </c:pt>
                <c:pt idx="11">
                  <c:v>64.8389</c:v>
                </c:pt>
                <c:pt idx="12">
                  <c:v>65.3833</c:v>
                </c:pt>
                <c:pt idx="13">
                  <c:v>65.9014</c:v>
                </c:pt>
                <c:pt idx="14">
                  <c:v>66.3975</c:v>
                </c:pt>
                <c:pt idx="15">
                  <c:v>66.8868</c:v>
                </c:pt>
                <c:pt idx="16">
                  <c:v>67.3792</c:v>
                </c:pt>
                <c:pt idx="17">
                  <c:v>67.8757</c:v>
                </c:pt>
                <c:pt idx="18">
                  <c:v>68.3832</c:v>
                </c:pt>
                <c:pt idx="19">
                  <c:v>68.8989</c:v>
                </c:pt>
                <c:pt idx="20">
                  <c:v>69.4274</c:v>
                </c:pt>
                <c:pt idx="21">
                  <c:v>69.9729</c:v>
                </c:pt>
                <c:pt idx="22">
                  <c:v>70.513</c:v>
                </c:pt>
                <c:pt idx="23">
                  <c:v>71.0461</c:v>
                </c:pt>
                <c:pt idx="24">
                  <c:v>71.5841</c:v>
                </c:pt>
                <c:pt idx="25">
                  <c:v>72.1292</c:v>
                </c:pt>
                <c:pt idx="26">
                  <c:v>72.6938</c:v>
                </c:pt>
                <c:pt idx="27">
                  <c:v>73.2786</c:v>
                </c:pt>
                <c:pt idx="28">
                  <c:v>73.877</c:v>
                </c:pt>
                <c:pt idx="29">
                  <c:v>74.4937</c:v>
                </c:pt>
                <c:pt idx="30">
                  <c:v>75.127</c:v>
                </c:pt>
                <c:pt idx="31">
                  <c:v>75.7615</c:v>
                </c:pt>
                <c:pt idx="32">
                  <c:v>76.386</c:v>
                </c:pt>
                <c:pt idx="33">
                  <c:v>77.0081</c:v>
                </c:pt>
                <c:pt idx="34">
                  <c:v>77.6488</c:v>
                </c:pt>
                <c:pt idx="35">
                  <c:v>78.3251</c:v>
                </c:pt>
                <c:pt idx="36">
                  <c:v>79.0332</c:v>
                </c:pt>
                <c:pt idx="37">
                  <c:v>79.7462</c:v>
                </c:pt>
                <c:pt idx="38">
                  <c:v>80.4524</c:v>
                </c:pt>
                <c:pt idx="39">
                  <c:v>81.1638</c:v>
                </c:pt>
                <c:pt idx="40">
                  <c:v>81.8752</c:v>
                </c:pt>
                <c:pt idx="41">
                  <c:v>82.5776</c:v>
                </c:pt>
                <c:pt idx="42">
                  <c:v>83.2823</c:v>
                </c:pt>
                <c:pt idx="43">
                  <c:v>83.991</c:v>
                </c:pt>
                <c:pt idx="44">
                  <c:v>84.6931</c:v>
                </c:pt>
                <c:pt idx="45">
                  <c:v>85.3883</c:v>
                </c:pt>
                <c:pt idx="46">
                  <c:v>86.0773</c:v>
                </c:pt>
                <c:pt idx="47">
                  <c:v>86.7581</c:v>
                </c:pt>
                <c:pt idx="48">
                  <c:v>87.4296</c:v>
                </c:pt>
                <c:pt idx="49">
                  <c:v>88.0875</c:v>
                </c:pt>
                <c:pt idx="50">
                  <c:v>88.7309</c:v>
                </c:pt>
                <c:pt idx="51">
                  <c:v>89.364</c:v>
                </c:pt>
                <c:pt idx="52">
                  <c:v>89.9997</c:v>
                </c:pt>
                <c:pt idx="53">
                  <c:v>90.6642</c:v>
                </c:pt>
                <c:pt idx="54">
                  <c:v>91.3521</c:v>
                </c:pt>
                <c:pt idx="55">
                  <c:v>92.0332</c:v>
                </c:pt>
                <c:pt idx="56">
                  <c:v>92.7119</c:v>
                </c:pt>
                <c:pt idx="57">
                  <c:v>93.3897</c:v>
                </c:pt>
                <c:pt idx="58">
                  <c:v>94.0641</c:v>
                </c:pt>
                <c:pt idx="59">
                  <c:v>94.7539</c:v>
                </c:pt>
                <c:pt idx="60">
                  <c:v>95.4763</c:v>
                </c:pt>
                <c:pt idx="61">
                  <c:v>96.2472</c:v>
                </c:pt>
                <c:pt idx="62">
                  <c:v>97.0553</c:v>
                </c:pt>
                <c:pt idx="63">
                  <c:v>97.8829</c:v>
                </c:pt>
                <c:pt idx="64">
                  <c:v>98.7336</c:v>
                </c:pt>
                <c:pt idx="65">
                  <c:v>99.5989</c:v>
                </c:pt>
                <c:pt idx="66">
                  <c:v>100.472</c:v>
                </c:pt>
                <c:pt idx="67">
                  <c:v>101.359</c:v>
                </c:pt>
                <c:pt idx="68">
                  <c:v>102.262</c:v>
                </c:pt>
                <c:pt idx="69">
                  <c:v>103.185</c:v>
                </c:pt>
                <c:pt idx="70">
                  <c:v>104.138</c:v>
                </c:pt>
                <c:pt idx="71">
                  <c:v>105.106</c:v>
                </c:pt>
                <c:pt idx="72">
                  <c:v>106.074</c:v>
                </c:pt>
                <c:pt idx="73">
                  <c:v>107.052</c:v>
                </c:pt>
                <c:pt idx="74">
                  <c:v>108.041</c:v>
                </c:pt>
                <c:pt idx="75">
                  <c:v>109.037</c:v>
                </c:pt>
                <c:pt idx="76">
                  <c:v>110.032</c:v>
                </c:pt>
                <c:pt idx="77">
                  <c:v>111.015</c:v>
                </c:pt>
                <c:pt idx="78">
                  <c:v>111.994</c:v>
                </c:pt>
                <c:pt idx="79">
                  <c:v>113.005</c:v>
                </c:pt>
                <c:pt idx="80">
                  <c:v>114.047</c:v>
                </c:pt>
                <c:pt idx="81">
                  <c:v>115.098</c:v>
                </c:pt>
                <c:pt idx="82">
                  <c:v>116.137</c:v>
                </c:pt>
                <c:pt idx="83">
                  <c:v>117.151</c:v>
                </c:pt>
                <c:pt idx="84">
                  <c:v>118.15</c:v>
                </c:pt>
                <c:pt idx="85">
                  <c:v>119.139</c:v>
                </c:pt>
                <c:pt idx="86">
                  <c:v>120.119</c:v>
                </c:pt>
                <c:pt idx="87">
                  <c:v>121.083</c:v>
                </c:pt>
                <c:pt idx="88">
                  <c:v>122.022</c:v>
                </c:pt>
                <c:pt idx="89">
                  <c:v>122.954</c:v>
                </c:pt>
                <c:pt idx="90">
                  <c:v>123.898</c:v>
                </c:pt>
                <c:pt idx="91">
                  <c:v>124.841</c:v>
                </c:pt>
                <c:pt idx="92">
                  <c:v>125.77</c:v>
                </c:pt>
                <c:pt idx="93">
                  <c:v>126.688</c:v>
                </c:pt>
                <c:pt idx="94">
                  <c:v>127.607</c:v>
                </c:pt>
                <c:pt idx="95">
                  <c:v>128.528</c:v>
                </c:pt>
                <c:pt idx="96">
                  <c:v>129.441</c:v>
                </c:pt>
                <c:pt idx="97">
                  <c:v>130.362</c:v>
                </c:pt>
                <c:pt idx="98">
                  <c:v>131.306</c:v>
                </c:pt>
                <c:pt idx="99">
                  <c:v>132.275</c:v>
                </c:pt>
                <c:pt idx="100">
                  <c:v>133.26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136.127</c:v>
                </c:pt>
                <c:pt idx="104">
                  <c:v>137.064</c:v>
                </c:pt>
                <c:pt idx="105">
                  <c:v>138.004</c:v>
                </c:pt>
                <c:pt idx="106">
                  <c:v>138.954</c:v>
                </c:pt>
                <c:pt idx="107">
                  <c:v>139.936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142.826</c:v>
                </c:pt>
                <c:pt idx="111">
                  <c:v>143.742</c:v>
                </c:pt>
                <c:pt idx="112">
                  <c:v>144.666</c:v>
                </c:pt>
                <c:pt idx="113">
                  <c:v>145.604</c:v>
                </c:pt>
                <c:pt idx="114">
                  <c:v>146.567</c:v>
                </c:pt>
                <c:pt idx="115">
                  <c:v>147.545</c:v>
                </c:pt>
                <c:pt idx="116">
                  <c:v>148.533</c:v>
                </c:pt>
                <c:pt idx="117">
                  <c:v>149.536</c:v>
                </c:pt>
                <c:pt idx="118">
                  <c:v>150.542</c:v>
                </c:pt>
                <c:pt idx="119">
                  <c:v>151.549</c:v>
                </c:pt>
                <c:pt idx="120">
                  <c:v>152.579</c:v>
                </c:pt>
                <c:pt idx="121">
                  <c:v>153.657</c:v>
                </c:pt>
                <c:pt idx="122">
                  <c:v>154.756</c:v>
                </c:pt>
                <c:pt idx="123">
                  <c:v>155.815</c:v>
                </c:pt>
                <c:pt idx="124">
                  <c:v>156.808</c:v>
                </c:pt>
                <c:pt idx="125">
                  <c:v>157.798</c:v>
                </c:pt>
                <c:pt idx="126">
                  <c:v>158.819</c:v>
                </c:pt>
                <c:pt idx="127">
                  <c:v>159.84</c:v>
                </c:pt>
                <c:pt idx="128">
                  <c:v>160.862</c:v>
                </c:pt>
                <c:pt idx="129">
                  <c:v>161.887</c:v>
                </c:pt>
                <c:pt idx="130">
                  <c:v>162.912</c:v>
                </c:pt>
                <c:pt idx="131">
                  <c:v>163.931</c:v>
                </c:pt>
                <c:pt idx="132">
                  <c:v>164.935</c:v>
                </c:pt>
                <c:pt idx="133">
                  <c:v>165.931</c:v>
                </c:pt>
                <c:pt idx="134">
                  <c:v>166.938</c:v>
                </c:pt>
                <c:pt idx="135">
                  <c:v>167.991</c:v>
                </c:pt>
                <c:pt idx="136">
                  <c:v>169.116</c:v>
                </c:pt>
                <c:pt idx="137">
                  <c:v>170.256</c:v>
                </c:pt>
                <c:pt idx="138">
                  <c:v>171.338</c:v>
                </c:pt>
              </c:numCache>
            </c:numRef>
          </c:val>
          <c:smooth val="0"/>
        </c:ser>
        <c:axId val="59018442"/>
        <c:axId val="61403931"/>
      </c:lineChart>
      <c:catAx>
        <c:axId val="59018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403931"/>
        <c:crossesAt val="40"/>
        <c:auto val="0"/>
        <c:lblOffset val="100"/>
        <c:tickLblSkip val="6"/>
        <c:noMultiLvlLbl val="0"/>
      </c:catAx>
      <c:valAx>
        <c:axId val="61403931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184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131</c:v>
                </c:pt>
                <c:pt idx="135">
                  <c:v>128.6</c:v>
                </c:pt>
                <c:pt idx="136">
                  <c:v>132</c:v>
                </c:pt>
                <c:pt idx="137">
                  <c:v>164.1</c:v>
                </c:pt>
                <c:pt idx="138">
                  <c:v>146.9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114.4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127.6</c:v>
                </c:pt>
                <c:pt idx="124">
                  <c:v>126.6</c:v>
                </c:pt>
                <c:pt idx="125">
                  <c:v>126.7</c:v>
                </c:pt>
                <c:pt idx="126">
                  <c:v>129.1</c:v>
                </c:pt>
                <c:pt idx="127">
                  <c:v>128.6</c:v>
                </c:pt>
                <c:pt idx="128">
                  <c:v>131</c:v>
                </c:pt>
                <c:pt idx="129">
                  <c:v>130.4</c:v>
                </c:pt>
                <c:pt idx="130">
                  <c:v>130.8</c:v>
                </c:pt>
                <c:pt idx="131">
                  <c:v>132.2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132.8</c:v>
                </c:pt>
                <c:pt idx="136">
                  <c:v>132.5</c:v>
                </c:pt>
                <c:pt idx="137">
                  <c:v>137.1</c:v>
                </c:pt>
                <c:pt idx="138">
                  <c:v>134.5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133.8</c:v>
                </c:pt>
                <c:pt idx="137">
                  <c:v>134.7</c:v>
                </c:pt>
                <c:pt idx="138">
                  <c:v>135.3</c:v>
                </c:pt>
              </c:numCache>
            </c:numRef>
          </c:val>
          <c:smooth val="0"/>
        </c:ser>
        <c:axId val="15764468"/>
        <c:axId val="7662485"/>
      </c:lineChart>
      <c:catAx>
        <c:axId val="1576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662485"/>
        <c:crossesAt val="40"/>
        <c:auto val="0"/>
        <c:lblOffset val="100"/>
        <c:tickLblSkip val="6"/>
        <c:noMultiLvlLbl val="0"/>
      </c:catAx>
      <c:valAx>
        <c:axId val="766248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644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B31" sqref="B3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B27" sqref="B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5-7/05 - </v>
      </c>
      <c r="E2" s="90" t="str">
        <f>IF($I$5&lt;3,IF($I$5=2,12,11),$I$5-2)&amp;IF($I$5&lt;3,"/"&amp;RIGHT($I$4-3,2),)&amp;"-"&amp;$I$5&amp;"/"&amp;RIGHT($I$4-2,2)&amp;" - "</f>
        <v>5-7/04 - </v>
      </c>
      <c r="F2" s="25"/>
      <c r="G2" s="29"/>
    </row>
    <row r="3" spans="1:7" ht="13.5" thickBot="1">
      <c r="A3" s="27"/>
      <c r="B3" s="33"/>
      <c r="C3" s="66" t="str">
        <f>I5&amp;"/"&amp;I4</f>
        <v>7/2006</v>
      </c>
      <c r="D3" s="96" t="str">
        <f>IF($I$5&lt;3,IF($I$5=2,12,11),$I$5-2)&amp;IF($I$5&lt;3,"/"&amp;RIGHT($I$4-1,2),)&amp;"-"&amp;$I$5&amp;"/"&amp;RIGHT($I$4,2)</f>
        <v>5-7/06</v>
      </c>
      <c r="E3" s="94" t="str">
        <f>IF($I$5&lt;3,IF($I$5=2,12,11),$I$5-2)&amp;IF($I$5&lt;3,"/"&amp;RIGHT($I$4-2,2),)&amp;"-"&amp;$I$5&amp;"/"&amp;RIGHT($I$4-1,2)</f>
        <v>5-7/05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144.7</v>
      </c>
      <c r="D4" s="97">
        <f>LOOKUP(100000000,Muutos!C:C)</f>
        <v>5.093046033300688</v>
      </c>
      <c r="E4" s="100">
        <f>INDEX(Muutos!C:C,MATCH(LOOKUP(100000000,Muutos!C:C),Muutos!C:C,0)-12)</f>
        <v>3.470990625791723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128.42</v>
      </c>
      <c r="D5" s="98">
        <f>LOOKUP(100000000,Muutos!F:F)</f>
        <v>5.802666089825033</v>
      </c>
      <c r="E5" s="101">
        <f>INDEX(Muutos!F:F,MATCH(LOOKUP(100000000,Muutos!F:F),Muutos!F:F,0)-12)</f>
        <v>-0.1781424599854161</v>
      </c>
      <c r="F5" s="80"/>
      <c r="G5" s="78"/>
      <c r="H5" s="70" t="s">
        <v>159</v>
      </c>
      <c r="I5" s="71">
        <v>7</v>
      </c>
    </row>
    <row r="6" spans="1:7" ht="14.25">
      <c r="A6" s="26" t="s">
        <v>28</v>
      </c>
      <c r="B6" s="31" t="s">
        <v>139</v>
      </c>
      <c r="C6" s="89">
        <f>LOOKUP(100000000,Taulukko!L:L)</f>
        <v>146</v>
      </c>
      <c r="D6" s="99">
        <f>LOOKUP(100000000,Muutos!I:I)</f>
        <v>6.445542225358733</v>
      </c>
      <c r="E6" s="102">
        <f>INDEX(Muutos!I:I,MATCH(LOOKUP(100000000,Muutos!I:I),Muutos!I:I,0)-12)</f>
        <v>5.798904927824806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143.5</v>
      </c>
      <c r="D7" s="99">
        <f>LOOKUP(100000000,Muutos!L:L)</f>
        <v>5.416963649322882</v>
      </c>
      <c r="E7" s="102">
        <f>INDEX(Muutos!L:L,MATCH(LOOKUP(100000000,Muutos!L:L),Muutos!L:L,0)-12)</f>
        <v>5.59458103361765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121.63</v>
      </c>
      <c r="D8" s="99">
        <f>LOOKUP(100000000,Muutos!O:O)</f>
        <v>3.9708678073205457</v>
      </c>
      <c r="E8" s="102">
        <f>INDEX(Muutos!O:O,MATCH(LOOKUP(100000000,Muutos!O:O),Muutos!O:O,0)-12)</f>
        <v>2.8701280815314583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162.44</v>
      </c>
      <c r="D9" s="99">
        <f>LOOKUP(100000000,Muutos!R:R)</f>
        <v>2.796454412209474</v>
      </c>
      <c r="E9" s="102">
        <f>INDEX(Muutos!R:R,MATCH(LOOKUP(100000000,Muutos!R:R),Muutos!R:R,0)-12)</f>
        <v>4.439206920011687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146.17</v>
      </c>
      <c r="D10" s="99">
        <f>LOOKUP(100000000,Muutos!U:U)</f>
        <v>3.7452471482889576</v>
      </c>
      <c r="E10" s="102">
        <f>INDEX(Muutos!U:U,MATCH(LOOKUP(100000000,Muutos!U:U),Muutos!U:U,0)-12)</f>
        <v>5.725986784251656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184.45</v>
      </c>
      <c r="D11" s="99">
        <f>LOOKUP(100000000,Muutos!X:X)</f>
        <v>8.543587958935106</v>
      </c>
      <c r="E11" s="102">
        <f>INDEX(Muutos!X:X,MATCH(LOOKUP(100000000,Muutos!X:X),Muutos!X:X,0)-12)</f>
        <v>8.721150208096862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146.9</v>
      </c>
      <c r="D12" s="99">
        <f>LOOKUP(100000000,Muutos!AA:AA)</f>
        <v>5.753163046073039</v>
      </c>
      <c r="E12" s="102">
        <f>INDEX(Muutos!AA:AA,MATCH(LOOKUP(100000000,Muutos!AA:AA),Muutos!AA:AA,0)-12)</f>
        <v>5.04012036108327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52" sqref="F15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74.0228</v>
      </c>
      <c r="F3" s="39">
        <v>74.2003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57.2</v>
      </c>
      <c r="N3" s="39">
        <v>56.6</v>
      </c>
      <c r="O3" s="39"/>
      <c r="P3" s="39">
        <v>65.8</v>
      </c>
      <c r="Q3" s="39">
        <v>68.8659</v>
      </c>
      <c r="R3" s="39">
        <v>68.8853</v>
      </c>
      <c r="S3" s="39"/>
      <c r="T3" s="39">
        <v>84.74</v>
      </c>
      <c r="U3" s="39">
        <v>86.395</v>
      </c>
      <c r="V3" s="39">
        <v>87.367</v>
      </c>
      <c r="W3" s="39"/>
      <c r="X3" s="39">
        <v>75.17</v>
      </c>
      <c r="Y3" s="39">
        <v>81.164</v>
      </c>
      <c r="Z3" s="39">
        <v>81.3083</v>
      </c>
      <c r="AA3" s="39"/>
      <c r="AB3" s="39">
        <v>51.67</v>
      </c>
      <c r="AC3" s="39">
        <v>58.6364</v>
      </c>
      <c r="AD3" s="39">
        <v>58.7126</v>
      </c>
      <c r="AE3" s="39"/>
      <c r="AF3" s="39">
        <v>54.65</v>
      </c>
      <c r="AG3" s="39">
        <v>58.3308</v>
      </c>
      <c r="AH3" s="39">
        <v>58.5327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74.6018</v>
      </c>
      <c r="F4" s="34">
        <v>74.594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56.9</v>
      </c>
      <c r="N4" s="34">
        <v>57</v>
      </c>
      <c r="O4" s="34"/>
      <c r="P4" s="34">
        <v>67.9</v>
      </c>
      <c r="Q4" s="34">
        <v>69.4416</v>
      </c>
      <c r="R4" s="34">
        <v>69.3075</v>
      </c>
      <c r="T4" s="34">
        <v>84.97</v>
      </c>
      <c r="U4" s="34">
        <v>86.8561</v>
      </c>
      <c r="V4" s="34">
        <v>87.3672</v>
      </c>
      <c r="W4" s="34"/>
      <c r="X4" s="34">
        <v>77.64</v>
      </c>
      <c r="Y4" s="34">
        <v>81.7639</v>
      </c>
      <c r="Z4" s="34">
        <v>81.8338</v>
      </c>
      <c r="AA4" s="34"/>
      <c r="AB4" s="34">
        <v>55.86</v>
      </c>
      <c r="AC4" s="34">
        <v>59.1526</v>
      </c>
      <c r="AD4" s="34">
        <v>59.282</v>
      </c>
      <c r="AE4" s="34"/>
      <c r="AF4" s="34">
        <v>55.78</v>
      </c>
      <c r="AG4" s="34">
        <v>58.8679</v>
      </c>
      <c r="AH4" s="34">
        <v>59.0953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71.2708</v>
      </c>
      <c r="F5" s="34">
        <v>75.0274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57.3</v>
      </c>
      <c r="O5" s="34"/>
      <c r="P5" s="34">
        <v>69.5</v>
      </c>
      <c r="Q5" s="34">
        <v>69.6518</v>
      </c>
      <c r="R5" s="34">
        <v>69.7268</v>
      </c>
      <c r="T5" s="34">
        <v>85.51</v>
      </c>
      <c r="U5" s="34">
        <v>86.5307</v>
      </c>
      <c r="V5" s="34">
        <v>87.4091</v>
      </c>
      <c r="W5" s="34"/>
      <c r="X5" s="34">
        <v>75.16</v>
      </c>
      <c r="Y5" s="34">
        <v>77.3526</v>
      </c>
      <c r="Z5" s="34">
        <v>82.3698</v>
      </c>
      <c r="AA5" s="34"/>
      <c r="AB5" s="34">
        <v>58.42</v>
      </c>
      <c r="AC5" s="34">
        <v>59.7892</v>
      </c>
      <c r="AD5" s="34">
        <v>59.8661</v>
      </c>
      <c r="AE5" s="34"/>
      <c r="AF5" s="34">
        <v>57.4</v>
      </c>
      <c r="AG5" s="34">
        <v>59.7856</v>
      </c>
      <c r="AH5" s="34">
        <v>59.6744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75.6059</v>
      </c>
      <c r="F6" s="34">
        <v>75.4462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70.2735</v>
      </c>
      <c r="R6" s="34">
        <v>70.1505</v>
      </c>
      <c r="T6" s="34">
        <v>87.01</v>
      </c>
      <c r="U6" s="34">
        <v>87.1117</v>
      </c>
      <c r="V6" s="34">
        <v>87.4812</v>
      </c>
      <c r="W6" s="34"/>
      <c r="X6" s="34">
        <v>79.92</v>
      </c>
      <c r="Y6" s="34">
        <v>82.9733</v>
      </c>
      <c r="Z6" s="34">
        <v>82.904</v>
      </c>
      <c r="AA6" s="34"/>
      <c r="AB6" s="34">
        <v>58.78</v>
      </c>
      <c r="AC6" s="34">
        <v>60.3957</v>
      </c>
      <c r="AD6" s="34">
        <v>60.4574</v>
      </c>
      <c r="AE6" s="34"/>
      <c r="AF6" s="34">
        <v>57.96</v>
      </c>
      <c r="AG6" s="34">
        <v>60.2562</v>
      </c>
      <c r="AH6" s="34">
        <v>60.2566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75.8538</v>
      </c>
      <c r="F7" s="34">
        <v>75.8267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70.552</v>
      </c>
      <c r="R7" s="34">
        <v>70.5742</v>
      </c>
      <c r="T7" s="34">
        <v>92.86</v>
      </c>
      <c r="U7" s="34">
        <v>87.0258</v>
      </c>
      <c r="V7" s="34">
        <v>87.5628</v>
      </c>
      <c r="W7" s="34"/>
      <c r="X7" s="34">
        <v>81.51</v>
      </c>
      <c r="Y7" s="34">
        <v>83.5054</v>
      </c>
      <c r="Z7" s="34">
        <v>83.4285</v>
      </c>
      <c r="AA7" s="34"/>
      <c r="AB7" s="34">
        <v>61.45</v>
      </c>
      <c r="AC7" s="34">
        <v>61.0207</v>
      </c>
      <c r="AD7" s="34">
        <v>61.0432</v>
      </c>
      <c r="AE7" s="34"/>
      <c r="AF7" s="34">
        <v>61.71</v>
      </c>
      <c r="AG7" s="34">
        <v>60.8202</v>
      </c>
      <c r="AH7" s="34">
        <v>60.8389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76.3198</v>
      </c>
      <c r="F8" s="34">
        <v>76.1699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71.1154</v>
      </c>
      <c r="R8" s="34">
        <v>70.992</v>
      </c>
      <c r="T8" s="34">
        <v>109.81</v>
      </c>
      <c r="U8" s="34">
        <v>88.2736</v>
      </c>
      <c r="V8" s="34">
        <v>87.6008</v>
      </c>
      <c r="W8" s="34"/>
      <c r="X8" s="34">
        <v>93.04</v>
      </c>
      <c r="Y8" s="34">
        <v>84.0275</v>
      </c>
      <c r="Z8" s="34">
        <v>83.9394</v>
      </c>
      <c r="AA8" s="34"/>
      <c r="AB8" s="34">
        <v>72.39</v>
      </c>
      <c r="AC8" s="34">
        <v>61.6811</v>
      </c>
      <c r="AD8" s="34">
        <v>61.6056</v>
      </c>
      <c r="AE8" s="34"/>
      <c r="AF8" s="34">
        <v>73.03</v>
      </c>
      <c r="AG8" s="34">
        <v>61.7986</v>
      </c>
      <c r="AH8" s="34">
        <v>61.4147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76.4211</v>
      </c>
      <c r="F9" s="34">
        <v>76.4923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71.3072</v>
      </c>
      <c r="R9" s="34">
        <v>71.4129</v>
      </c>
      <c r="T9" s="34">
        <v>88.27</v>
      </c>
      <c r="U9" s="34">
        <v>86.6005</v>
      </c>
      <c r="V9" s="34">
        <v>87.5704</v>
      </c>
      <c r="W9" s="34"/>
      <c r="X9" s="34">
        <v>103.01</v>
      </c>
      <c r="Y9" s="34">
        <v>84.4516</v>
      </c>
      <c r="Z9" s="34">
        <v>84.4358</v>
      </c>
      <c r="AA9" s="34"/>
      <c r="AB9" s="34">
        <v>67.28</v>
      </c>
      <c r="AC9" s="34">
        <v>62.0554</v>
      </c>
      <c r="AD9" s="34">
        <v>62.1363</v>
      </c>
      <c r="AE9" s="34"/>
      <c r="AF9" s="34">
        <v>63.77</v>
      </c>
      <c r="AG9" s="34">
        <v>61.8462</v>
      </c>
      <c r="AH9" s="34">
        <v>61.9768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76.7974</v>
      </c>
      <c r="F10" s="34">
        <v>76.8383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71.8291</v>
      </c>
      <c r="R10" s="34">
        <v>71.863</v>
      </c>
      <c r="T10" s="34">
        <v>81.66</v>
      </c>
      <c r="U10" s="34">
        <v>87.8432</v>
      </c>
      <c r="V10" s="34">
        <v>87.4963</v>
      </c>
      <c r="W10" s="34"/>
      <c r="X10" s="34">
        <v>86.44</v>
      </c>
      <c r="Y10" s="34">
        <v>85.0242</v>
      </c>
      <c r="Z10" s="34">
        <v>84.9172</v>
      </c>
      <c r="AA10" s="34"/>
      <c r="AB10" s="34">
        <v>58.39</v>
      </c>
      <c r="AC10" s="34">
        <v>62.7322</v>
      </c>
      <c r="AD10" s="34">
        <v>62.6397</v>
      </c>
      <c r="AE10" s="34"/>
      <c r="AF10" s="34">
        <v>67.66</v>
      </c>
      <c r="AG10" s="34">
        <v>62.3168</v>
      </c>
      <c r="AH10" s="34">
        <v>62.5422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77.244</v>
      </c>
      <c r="F11" s="34">
        <v>77.2237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72.4741</v>
      </c>
      <c r="R11" s="34">
        <v>72.3337</v>
      </c>
      <c r="T11" s="34">
        <v>79.72</v>
      </c>
      <c r="U11" s="34">
        <v>87.0555</v>
      </c>
      <c r="V11" s="34">
        <v>87.3654</v>
      </c>
      <c r="W11" s="34"/>
      <c r="X11" s="34">
        <v>79.66</v>
      </c>
      <c r="Y11" s="34">
        <v>85.5096</v>
      </c>
      <c r="Z11" s="34">
        <v>85.3779</v>
      </c>
      <c r="AA11" s="34"/>
      <c r="AB11" s="34">
        <v>59.6</v>
      </c>
      <c r="AC11" s="34">
        <v>62.9846</v>
      </c>
      <c r="AD11" s="34">
        <v>63.1222</v>
      </c>
      <c r="AE11" s="34"/>
      <c r="AF11" s="34">
        <v>59.75</v>
      </c>
      <c r="AG11" s="34">
        <v>63.3841</v>
      </c>
      <c r="AH11" s="34">
        <v>63.116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</v>
      </c>
      <c r="F12" s="34">
        <v>77.6229</v>
      </c>
      <c r="G12" s="34"/>
      <c r="H12" s="60">
        <v>71.67</v>
      </c>
      <c r="I12" s="60">
        <v>77.9</v>
      </c>
      <c r="J12" s="60">
        <v>78.1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72.7491</v>
      </c>
      <c r="R12" s="34">
        <v>72.8005</v>
      </c>
      <c r="T12" s="34">
        <v>80.85</v>
      </c>
      <c r="U12" s="34">
        <v>86.8008</v>
      </c>
      <c r="V12" s="34">
        <v>87.18</v>
      </c>
      <c r="W12" s="34"/>
      <c r="X12" s="34">
        <v>80.83</v>
      </c>
      <c r="Y12" s="34">
        <v>85.5967</v>
      </c>
      <c r="Z12" s="34">
        <v>85.8232</v>
      </c>
      <c r="AA12" s="34"/>
      <c r="AB12" s="34">
        <v>61.83</v>
      </c>
      <c r="AC12" s="34">
        <v>63.4309</v>
      </c>
      <c r="AD12" s="34">
        <v>63.6159</v>
      </c>
      <c r="AE12" s="34"/>
      <c r="AF12" s="34">
        <v>59.52</v>
      </c>
      <c r="AG12" s="34">
        <v>63.4135</v>
      </c>
      <c r="AH12" s="34">
        <v>63.6897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78.0841</v>
      </c>
      <c r="F13" s="34">
        <v>78.0168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73.3148</v>
      </c>
      <c r="R13" s="34">
        <v>73.2771</v>
      </c>
      <c r="T13" s="34">
        <v>82.53</v>
      </c>
      <c r="U13" s="34">
        <v>86.8393</v>
      </c>
      <c r="V13" s="34">
        <v>86.9601</v>
      </c>
      <c r="W13" s="34"/>
      <c r="X13" s="34">
        <v>82.92</v>
      </c>
      <c r="Y13" s="34">
        <v>86.3303</v>
      </c>
      <c r="Z13" s="34">
        <v>86.2643</v>
      </c>
      <c r="AA13" s="34"/>
      <c r="AB13" s="34">
        <v>64.32</v>
      </c>
      <c r="AC13" s="34">
        <v>64.008</v>
      </c>
      <c r="AD13" s="34">
        <v>64.1483</v>
      </c>
      <c r="AE13" s="34"/>
      <c r="AF13" s="34">
        <v>61.46</v>
      </c>
      <c r="AG13" s="34">
        <v>64.3538</v>
      </c>
      <c r="AH13" s="34">
        <v>64.2684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78.5698</v>
      </c>
      <c r="F14" s="34">
        <v>78.3739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73.9891</v>
      </c>
      <c r="R14" s="34">
        <v>73.7431</v>
      </c>
      <c r="T14" s="34">
        <v>85.11</v>
      </c>
      <c r="U14" s="34">
        <v>86.3812</v>
      </c>
      <c r="V14" s="34">
        <v>86.6985</v>
      </c>
      <c r="W14" s="34"/>
      <c r="X14" s="34">
        <v>88.36</v>
      </c>
      <c r="Y14" s="34">
        <v>87.0597</v>
      </c>
      <c r="Z14" s="34">
        <v>86.6827</v>
      </c>
      <c r="AA14" s="34"/>
      <c r="AB14" s="34">
        <v>72.18</v>
      </c>
      <c r="AC14" s="34">
        <v>64.8031</v>
      </c>
      <c r="AD14" s="34">
        <v>64.699</v>
      </c>
      <c r="AE14" s="34"/>
      <c r="AF14" s="34">
        <v>67.77</v>
      </c>
      <c r="AG14" s="34">
        <v>65.2776</v>
      </c>
      <c r="AH14" s="34">
        <v>64.8389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78.7926</v>
      </c>
      <c r="F15" s="39">
        <v>78.6592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74.2958</v>
      </c>
      <c r="R15" s="39">
        <v>74.1551</v>
      </c>
      <c r="S15" s="39">
        <v>10.93</v>
      </c>
      <c r="T15" s="39">
        <v>94</v>
      </c>
      <c r="U15" s="39">
        <v>93.7721</v>
      </c>
      <c r="V15" s="39">
        <v>86.4054</v>
      </c>
      <c r="W15" s="39">
        <v>8.87</v>
      </c>
      <c r="X15" s="39">
        <v>81.83</v>
      </c>
      <c r="Y15" s="39">
        <v>87.1912</v>
      </c>
      <c r="Z15" s="39">
        <v>87.0555</v>
      </c>
      <c r="AA15" s="39">
        <v>11.89</v>
      </c>
      <c r="AB15" s="39">
        <v>57.81</v>
      </c>
      <c r="AC15" s="39">
        <v>65.1068</v>
      </c>
      <c r="AD15" s="39">
        <v>65.2459</v>
      </c>
      <c r="AE15" s="39">
        <v>13.24</v>
      </c>
      <c r="AF15" s="39">
        <v>61.88</v>
      </c>
      <c r="AG15" s="39">
        <v>65.4696</v>
      </c>
      <c r="AH15" s="39">
        <v>65.3833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78.8772</v>
      </c>
      <c r="F16" s="34">
        <v>78.8947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74.4582</v>
      </c>
      <c r="R16" s="34">
        <v>74.5363</v>
      </c>
      <c r="S16" s="34">
        <v>-0.63</v>
      </c>
      <c r="T16" s="34">
        <v>84.43</v>
      </c>
      <c r="U16" s="34">
        <v>85.4318</v>
      </c>
      <c r="V16" s="34">
        <v>86.1063</v>
      </c>
      <c r="W16" s="34">
        <v>7.54</v>
      </c>
      <c r="X16" s="34">
        <v>83.49</v>
      </c>
      <c r="Y16" s="34">
        <v>87.4828</v>
      </c>
      <c r="Z16" s="34">
        <v>87.3891</v>
      </c>
      <c r="AA16" s="34">
        <v>11.98</v>
      </c>
      <c r="AB16" s="34">
        <v>62.55</v>
      </c>
      <c r="AC16" s="34">
        <v>65.7028</v>
      </c>
      <c r="AD16" s="34">
        <v>65.8086</v>
      </c>
      <c r="AE16" s="34">
        <v>13.31</v>
      </c>
      <c r="AF16" s="34">
        <v>63.21</v>
      </c>
      <c r="AG16" s="34">
        <v>66.3201</v>
      </c>
      <c r="AH16" s="34">
        <v>65.9014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79.0541</v>
      </c>
      <c r="F17" s="34">
        <v>79.148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75.0956</v>
      </c>
      <c r="R17" s="34">
        <v>74.9175</v>
      </c>
      <c r="S17" s="34">
        <v>0.92</v>
      </c>
      <c r="T17" s="34">
        <v>86.29</v>
      </c>
      <c r="U17" s="34">
        <v>86.4955</v>
      </c>
      <c r="V17" s="34">
        <v>85.7769</v>
      </c>
      <c r="W17" s="34">
        <v>12.76</v>
      </c>
      <c r="X17" s="34">
        <v>84.75</v>
      </c>
      <c r="Y17" s="34">
        <v>87.728</v>
      </c>
      <c r="Z17" s="34">
        <v>87.6962</v>
      </c>
      <c r="AA17" s="34">
        <v>9.94</v>
      </c>
      <c r="AB17" s="34">
        <v>64.23</v>
      </c>
      <c r="AC17" s="34">
        <v>66.3601</v>
      </c>
      <c r="AD17" s="34">
        <v>66.3993</v>
      </c>
      <c r="AE17" s="34">
        <v>9.97</v>
      </c>
      <c r="AF17" s="34">
        <v>63.12</v>
      </c>
      <c r="AG17" s="34">
        <v>66.3326</v>
      </c>
      <c r="AH17" s="34">
        <v>66.3975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79.503</v>
      </c>
      <c r="F18" s="34">
        <v>79.4422</v>
      </c>
      <c r="G18" s="67">
        <v>6.542583192329386</v>
      </c>
      <c r="H18" s="60">
        <v>75.56</v>
      </c>
      <c r="I18" s="60">
        <v>80</v>
      </c>
      <c r="J18" s="60">
        <v>80.2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75.1001</v>
      </c>
      <c r="R18" s="34">
        <v>75.3082</v>
      </c>
      <c r="S18" s="34">
        <v>-2.57</v>
      </c>
      <c r="T18" s="34">
        <v>84.78</v>
      </c>
      <c r="U18" s="34">
        <v>84.7272</v>
      </c>
      <c r="V18" s="34">
        <v>85.3811</v>
      </c>
      <c r="W18" s="34">
        <v>6.64</v>
      </c>
      <c r="X18" s="34">
        <v>85.23</v>
      </c>
      <c r="Y18" s="34">
        <v>88.0589</v>
      </c>
      <c r="Z18" s="34">
        <v>87.9823</v>
      </c>
      <c r="AA18" s="34">
        <v>11.19</v>
      </c>
      <c r="AB18" s="34">
        <v>65.36</v>
      </c>
      <c r="AC18" s="34">
        <v>66.9224</v>
      </c>
      <c r="AD18" s="34">
        <v>67.0119</v>
      </c>
      <c r="AE18" s="34">
        <v>11.65</v>
      </c>
      <c r="AF18" s="34">
        <v>64.72</v>
      </c>
      <c r="AG18" s="34">
        <v>66.8426</v>
      </c>
      <c r="AH18" s="34">
        <v>66.8868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79.8252</v>
      </c>
      <c r="F19" s="34">
        <v>79.7374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75.9049</v>
      </c>
      <c r="R19" s="34">
        <v>75.7221</v>
      </c>
      <c r="S19" s="34">
        <v>-2.36</v>
      </c>
      <c r="T19" s="34">
        <v>90.67</v>
      </c>
      <c r="U19" s="34">
        <v>85.2577</v>
      </c>
      <c r="V19" s="34">
        <v>84.9373</v>
      </c>
      <c r="W19" s="34">
        <v>5.57</v>
      </c>
      <c r="X19" s="34">
        <v>86.05</v>
      </c>
      <c r="Y19" s="34">
        <v>88.2714</v>
      </c>
      <c r="Z19" s="34">
        <v>88.25</v>
      </c>
      <c r="AA19" s="34">
        <v>9.7</v>
      </c>
      <c r="AB19" s="34">
        <v>67.41</v>
      </c>
      <c r="AC19" s="34">
        <v>67.5484</v>
      </c>
      <c r="AD19" s="34">
        <v>67.6534</v>
      </c>
      <c r="AE19" s="34">
        <v>10.86</v>
      </c>
      <c r="AF19" s="34">
        <v>68.41</v>
      </c>
      <c r="AG19" s="34">
        <v>67.4014</v>
      </c>
      <c r="AH19" s="34">
        <v>67.3792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80.1431</v>
      </c>
      <c r="F20" s="34">
        <v>79.9918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76.1312</v>
      </c>
      <c r="R20" s="34">
        <v>76.1369</v>
      </c>
      <c r="S20" s="34">
        <v>-8.52</v>
      </c>
      <c r="T20" s="34">
        <v>100.45</v>
      </c>
      <c r="U20" s="34">
        <v>82.9162</v>
      </c>
      <c r="V20" s="34">
        <v>84.4991</v>
      </c>
      <c r="W20" s="34">
        <v>4.26</v>
      </c>
      <c r="X20" s="34">
        <v>97.01</v>
      </c>
      <c r="Y20" s="34">
        <v>88.4991</v>
      </c>
      <c r="Z20" s="34">
        <v>88.504</v>
      </c>
      <c r="AA20" s="34">
        <v>7.75</v>
      </c>
      <c r="AB20" s="34">
        <v>78</v>
      </c>
      <c r="AC20" s="34">
        <v>68.0569</v>
      </c>
      <c r="AD20" s="34">
        <v>68.3484</v>
      </c>
      <c r="AE20" s="34">
        <v>7.87</v>
      </c>
      <c r="AF20" s="34">
        <v>78.78</v>
      </c>
      <c r="AG20" s="34">
        <v>67.7324</v>
      </c>
      <c r="AH20" s="34">
        <v>67.8757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80.0899</v>
      </c>
      <c r="F21" s="34">
        <v>80.2253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76.5537</v>
      </c>
      <c r="R21" s="34">
        <v>76.5496</v>
      </c>
      <c r="S21" s="34">
        <v>-1.99</v>
      </c>
      <c r="T21" s="34">
        <v>86.52</v>
      </c>
      <c r="U21" s="34">
        <v>84.0646</v>
      </c>
      <c r="V21" s="34">
        <v>84.1184</v>
      </c>
      <c r="W21" s="34">
        <v>5.91</v>
      </c>
      <c r="X21" s="34">
        <v>109.1</v>
      </c>
      <c r="Y21" s="34">
        <v>88.4833</v>
      </c>
      <c r="Z21" s="34">
        <v>88.758</v>
      </c>
      <c r="AA21" s="34">
        <v>11.72</v>
      </c>
      <c r="AB21" s="34">
        <v>75.16</v>
      </c>
      <c r="AC21" s="34">
        <v>68.9438</v>
      </c>
      <c r="AD21" s="34">
        <v>69.1216</v>
      </c>
      <c r="AE21" s="34">
        <v>11.54</v>
      </c>
      <c r="AF21" s="34">
        <v>71.13</v>
      </c>
      <c r="AG21" s="34">
        <v>68.2543</v>
      </c>
      <c r="AH21" s="34">
        <v>68.3832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80.4153</v>
      </c>
      <c r="F22" s="34">
        <v>80.51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76.9356</v>
      </c>
      <c r="R22" s="34">
        <v>76.9845</v>
      </c>
      <c r="S22" s="34">
        <v>-7.82</v>
      </c>
      <c r="T22" s="34">
        <v>75.27</v>
      </c>
      <c r="U22" s="34">
        <v>82.634</v>
      </c>
      <c r="V22" s="34">
        <v>83.7973</v>
      </c>
      <c r="W22" s="34">
        <v>4.13</v>
      </c>
      <c r="X22" s="34">
        <v>90.01</v>
      </c>
      <c r="Y22" s="34">
        <v>89.0607</v>
      </c>
      <c r="Z22" s="34">
        <v>89.0207</v>
      </c>
      <c r="AA22" s="34">
        <v>13.22</v>
      </c>
      <c r="AB22" s="34">
        <v>66.11</v>
      </c>
      <c r="AC22" s="34">
        <v>72.3151</v>
      </c>
      <c r="AD22" s="34">
        <v>69.9767</v>
      </c>
      <c r="AE22" s="34">
        <v>11.1</v>
      </c>
      <c r="AF22" s="34">
        <v>75.17</v>
      </c>
      <c r="AG22" s="34">
        <v>69.0478</v>
      </c>
      <c r="AH22" s="34">
        <v>68.8989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80.7167</v>
      </c>
      <c r="F23" s="34">
        <v>80.8901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77.319</v>
      </c>
      <c r="R23" s="34">
        <v>77.463</v>
      </c>
      <c r="S23" s="34">
        <v>-5.13</v>
      </c>
      <c r="T23" s="34">
        <v>75.63</v>
      </c>
      <c r="U23" s="34">
        <v>82.9869</v>
      </c>
      <c r="V23" s="34">
        <v>83.5417</v>
      </c>
      <c r="W23" s="34">
        <v>3.45</v>
      </c>
      <c r="X23" s="34">
        <v>82.41</v>
      </c>
      <c r="Y23" s="34">
        <v>89.046</v>
      </c>
      <c r="Z23" s="34">
        <v>89.2896</v>
      </c>
      <c r="AA23" s="34">
        <v>14.94</v>
      </c>
      <c r="AB23" s="34">
        <v>68.51</v>
      </c>
      <c r="AC23" s="34">
        <v>72.8107</v>
      </c>
      <c r="AD23" s="34">
        <v>70.8872</v>
      </c>
      <c r="AE23" s="34">
        <v>8.17</v>
      </c>
      <c r="AF23" s="34">
        <v>64.64</v>
      </c>
      <c r="AG23" s="34">
        <v>68.8513</v>
      </c>
      <c r="AH23" s="34">
        <v>69.4274</v>
      </c>
      <c r="AI23" s="34">
        <v>2.5222551928783212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81.4234</v>
      </c>
      <c r="F24" s="34">
        <v>81.3461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78.232</v>
      </c>
      <c r="R24" s="34">
        <v>77.969</v>
      </c>
      <c r="S24" s="34">
        <v>-4.61</v>
      </c>
      <c r="T24" s="34">
        <v>77.12</v>
      </c>
      <c r="U24" s="34">
        <v>83.0206</v>
      </c>
      <c r="V24" s="34">
        <v>83.341</v>
      </c>
      <c r="W24" s="34">
        <v>6.37</v>
      </c>
      <c r="X24" s="34">
        <v>85.99</v>
      </c>
      <c r="Y24" s="34">
        <v>90.0562</v>
      </c>
      <c r="Z24" s="34">
        <v>89.5478</v>
      </c>
      <c r="AA24" s="34">
        <v>16.49</v>
      </c>
      <c r="AB24" s="34">
        <v>72.02</v>
      </c>
      <c r="AC24" s="34">
        <v>73.1231</v>
      </c>
      <c r="AD24" s="34">
        <v>71.799</v>
      </c>
      <c r="AE24" s="34">
        <v>12.06</v>
      </c>
      <c r="AF24" s="34">
        <v>66.69</v>
      </c>
      <c r="AG24" s="34">
        <v>70.4197</v>
      </c>
      <c r="AH24" s="34">
        <v>69.9729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82.082</v>
      </c>
      <c r="F25" s="34">
        <v>81.7794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78.7657</v>
      </c>
      <c r="R25" s="34">
        <v>78.416</v>
      </c>
      <c r="S25" s="34">
        <v>-5.45</v>
      </c>
      <c r="T25" s="34">
        <v>78.04</v>
      </c>
      <c r="U25" s="34">
        <v>82.7192</v>
      </c>
      <c r="V25" s="34">
        <v>83.1626</v>
      </c>
      <c r="W25" s="34">
        <v>3.48</v>
      </c>
      <c r="X25" s="34">
        <v>85.81</v>
      </c>
      <c r="Y25" s="34">
        <v>90.0297</v>
      </c>
      <c r="Z25" s="34">
        <v>89.7632</v>
      </c>
      <c r="AA25" s="34">
        <v>15.43</v>
      </c>
      <c r="AB25" s="34">
        <v>74.24</v>
      </c>
      <c r="AC25" s="34">
        <v>73.7275</v>
      </c>
      <c r="AD25" s="34">
        <v>72.6726</v>
      </c>
      <c r="AE25" s="34">
        <v>9.07</v>
      </c>
      <c r="AF25" s="34">
        <v>67.04</v>
      </c>
      <c r="AG25" s="34">
        <v>70.5796</v>
      </c>
      <c r="AH25" s="34">
        <v>70.513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82.1691</v>
      </c>
      <c r="F26" s="34">
        <v>82.1205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78.7625</v>
      </c>
      <c r="R26" s="34">
        <v>78.7799</v>
      </c>
      <c r="S26" s="34">
        <v>-4.32</v>
      </c>
      <c r="T26" s="34">
        <v>81.43</v>
      </c>
      <c r="U26" s="34">
        <v>82.5581</v>
      </c>
      <c r="V26" s="34">
        <v>83.0078</v>
      </c>
      <c r="W26" s="34">
        <v>1.65</v>
      </c>
      <c r="X26" s="34">
        <v>89.81</v>
      </c>
      <c r="Y26" s="34">
        <v>89.9003</v>
      </c>
      <c r="Z26" s="34">
        <v>89.9368</v>
      </c>
      <c r="AA26" s="34">
        <v>13.08</v>
      </c>
      <c r="AB26" s="34">
        <v>81.62</v>
      </c>
      <c r="AC26" s="34">
        <v>73.939</v>
      </c>
      <c r="AD26" s="34">
        <v>73.5141</v>
      </c>
      <c r="AE26" s="34">
        <v>7.85</v>
      </c>
      <c r="AF26" s="34">
        <v>73.09</v>
      </c>
      <c r="AG26" s="34">
        <v>70.9114</v>
      </c>
      <c r="AH26" s="34">
        <v>71.0461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82.7472</v>
      </c>
      <c r="F27" s="39">
        <v>82.3601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79.0546</v>
      </c>
      <c r="R27" s="39">
        <v>79.1368</v>
      </c>
      <c r="S27" s="39">
        <v>-9.48</v>
      </c>
      <c r="T27" s="39">
        <v>85.09</v>
      </c>
      <c r="U27" s="39">
        <v>83.2067</v>
      </c>
      <c r="V27" s="39">
        <v>82.8543</v>
      </c>
      <c r="W27" s="39">
        <v>4.28</v>
      </c>
      <c r="X27" s="39">
        <v>85.34</v>
      </c>
      <c r="Y27" s="39">
        <v>90.3558</v>
      </c>
      <c r="Z27" s="39">
        <v>90.0869</v>
      </c>
      <c r="AA27" s="39">
        <v>16.36</v>
      </c>
      <c r="AB27" s="39">
        <v>67.27</v>
      </c>
      <c r="AC27" s="39">
        <v>74.9283</v>
      </c>
      <c r="AD27" s="39">
        <v>74.3387</v>
      </c>
      <c r="AE27" s="39">
        <v>9.7</v>
      </c>
      <c r="AF27" s="39">
        <v>67.88</v>
      </c>
      <c r="AG27" s="39">
        <v>71.7636</v>
      </c>
      <c r="AH27" s="39">
        <v>71.5841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82.3875</v>
      </c>
      <c r="F28" s="34">
        <v>82.511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79.4785</v>
      </c>
      <c r="R28" s="34">
        <v>79.5379</v>
      </c>
      <c r="S28" s="34">
        <v>-1.8</v>
      </c>
      <c r="T28" s="34">
        <v>82.91</v>
      </c>
      <c r="U28" s="34">
        <v>82.8978</v>
      </c>
      <c r="V28" s="34">
        <v>82.6514</v>
      </c>
      <c r="W28" s="34">
        <v>3.2</v>
      </c>
      <c r="X28" s="34">
        <v>86.16</v>
      </c>
      <c r="Y28" s="34">
        <v>90.138</v>
      </c>
      <c r="Z28" s="34">
        <v>90.2172</v>
      </c>
      <c r="AA28" s="34">
        <v>16.56</v>
      </c>
      <c r="AB28" s="34">
        <v>72.91</v>
      </c>
      <c r="AC28" s="34">
        <v>75.5057</v>
      </c>
      <c r="AD28" s="34">
        <v>75.1195</v>
      </c>
      <c r="AE28" s="34">
        <v>8.03</v>
      </c>
      <c r="AF28" s="34">
        <v>68.29</v>
      </c>
      <c r="AG28" s="34">
        <v>71.8116</v>
      </c>
      <c r="AH28" s="34">
        <v>72.1292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82.5903</v>
      </c>
      <c r="F29" s="34">
        <v>82.6709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77.8516</v>
      </c>
      <c r="R29" s="34">
        <v>79.9838</v>
      </c>
      <c r="S29" s="34">
        <v>-6.63</v>
      </c>
      <c r="T29" s="34">
        <v>80.57</v>
      </c>
      <c r="U29" s="34">
        <v>81.3726</v>
      </c>
      <c r="V29" s="34">
        <v>82.428</v>
      </c>
      <c r="W29" s="34">
        <v>2.75</v>
      </c>
      <c r="X29" s="34">
        <v>87.08</v>
      </c>
      <c r="Y29" s="34">
        <v>90.319</v>
      </c>
      <c r="Z29" s="34">
        <v>90.3409</v>
      </c>
      <c r="AA29" s="34">
        <v>14</v>
      </c>
      <c r="AB29" s="34">
        <v>73.21</v>
      </c>
      <c r="AC29" s="34">
        <v>75.8705</v>
      </c>
      <c r="AD29" s="34">
        <v>75.8592</v>
      </c>
      <c r="AE29" s="34">
        <v>8.62</v>
      </c>
      <c r="AF29" s="34">
        <v>68.56</v>
      </c>
      <c r="AG29" s="34">
        <v>72.5705</v>
      </c>
      <c r="AH29" s="34">
        <v>72.6938</v>
      </c>
      <c r="AI29" s="34">
        <v>4.090267983074741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82.5695</v>
      </c>
      <c r="F30" s="34">
        <v>82.9513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79.2303</v>
      </c>
      <c r="R30" s="34">
        <v>80.4349</v>
      </c>
      <c r="S30" s="34">
        <v>-2.86</v>
      </c>
      <c r="T30" s="34">
        <v>82.35</v>
      </c>
      <c r="U30" s="34">
        <v>81.1344</v>
      </c>
      <c r="V30" s="34">
        <v>82.2879</v>
      </c>
      <c r="W30" s="34">
        <v>3.2</v>
      </c>
      <c r="X30" s="34">
        <v>87.96</v>
      </c>
      <c r="Y30" s="34">
        <v>90.2664</v>
      </c>
      <c r="Z30" s="34">
        <v>90.474</v>
      </c>
      <c r="AA30" s="34">
        <v>16.82</v>
      </c>
      <c r="AB30" s="34">
        <v>76.35</v>
      </c>
      <c r="AC30" s="34">
        <v>76.6355</v>
      </c>
      <c r="AD30" s="34">
        <v>76.6028</v>
      </c>
      <c r="AE30" s="34">
        <v>10.53</v>
      </c>
      <c r="AF30" s="34">
        <v>71.53</v>
      </c>
      <c r="AG30" s="34">
        <v>73.2671</v>
      </c>
      <c r="AH30" s="34">
        <v>73.2786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83.3986</v>
      </c>
      <c r="F31" s="34">
        <v>83.3775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79.7602</v>
      </c>
      <c r="R31" s="34">
        <v>80.8558</v>
      </c>
      <c r="S31" s="34">
        <v>-5.65</v>
      </c>
      <c r="T31" s="34">
        <v>85.54</v>
      </c>
      <c r="U31" s="34">
        <v>81.365</v>
      </c>
      <c r="V31" s="34">
        <v>82.2784</v>
      </c>
      <c r="W31" s="34">
        <v>2.94</v>
      </c>
      <c r="X31" s="34">
        <v>88.58</v>
      </c>
      <c r="Y31" s="34">
        <v>90.6386</v>
      </c>
      <c r="Z31" s="34">
        <v>90.621</v>
      </c>
      <c r="AA31" s="34">
        <v>14.73</v>
      </c>
      <c r="AB31" s="34">
        <v>77.34</v>
      </c>
      <c r="AC31" s="34">
        <v>77.361</v>
      </c>
      <c r="AD31" s="34">
        <v>77.3574</v>
      </c>
      <c r="AE31" s="34">
        <v>9.2</v>
      </c>
      <c r="AF31" s="34">
        <v>74.7</v>
      </c>
      <c r="AG31" s="34">
        <v>73.7292</v>
      </c>
      <c r="AH31" s="34">
        <v>73.877</v>
      </c>
      <c r="AI31" s="34">
        <v>6.827309236947783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83.7882</v>
      </c>
      <c r="F32" s="34">
        <v>83.8924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80.5214</v>
      </c>
      <c r="R32" s="34">
        <v>81.2795</v>
      </c>
      <c r="S32" s="34">
        <v>-1.03</v>
      </c>
      <c r="T32" s="34">
        <v>99.42</v>
      </c>
      <c r="U32" s="34">
        <v>82.5366</v>
      </c>
      <c r="V32" s="34">
        <v>82.3478</v>
      </c>
      <c r="W32" s="34">
        <v>2.44</v>
      </c>
      <c r="X32" s="34">
        <v>99.38</v>
      </c>
      <c r="Y32" s="34">
        <v>90.7696</v>
      </c>
      <c r="Z32" s="34">
        <v>90.7754</v>
      </c>
      <c r="AA32" s="34">
        <v>15.18</v>
      </c>
      <c r="AB32" s="34">
        <v>89.84</v>
      </c>
      <c r="AC32" s="34">
        <v>78.178</v>
      </c>
      <c r="AD32" s="34">
        <v>78.1034</v>
      </c>
      <c r="AE32" s="34">
        <v>9.33</v>
      </c>
      <c r="AF32" s="34">
        <v>86.13</v>
      </c>
      <c r="AG32" s="34">
        <v>74.3163</v>
      </c>
      <c r="AH32" s="34">
        <v>74.4937</v>
      </c>
      <c r="AI32" s="34">
        <v>7.244655581947737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84.5914</v>
      </c>
      <c r="F33" s="34">
        <v>84.4331</v>
      </c>
      <c r="G33" s="67">
        <v>11.094365870623687</v>
      </c>
      <c r="H33" s="60">
        <v>95.83</v>
      </c>
      <c r="I33" s="60">
        <v>85.5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81.1982</v>
      </c>
      <c r="R33" s="34">
        <v>81.7348</v>
      </c>
      <c r="S33" s="34">
        <v>-1.31</v>
      </c>
      <c r="T33" s="34">
        <v>85.39</v>
      </c>
      <c r="U33" s="34">
        <v>81.9947</v>
      </c>
      <c r="V33" s="34">
        <v>82.4314</v>
      </c>
      <c r="W33" s="34">
        <v>5.45</v>
      </c>
      <c r="X33" s="34">
        <v>115.04</v>
      </c>
      <c r="Y33" s="34">
        <v>91.423</v>
      </c>
      <c r="Z33" s="34">
        <v>90.9158</v>
      </c>
      <c r="AA33" s="34">
        <v>15.97</v>
      </c>
      <c r="AB33" s="34">
        <v>87.17</v>
      </c>
      <c r="AC33" s="34">
        <v>78.9658</v>
      </c>
      <c r="AD33" s="34">
        <v>78.812</v>
      </c>
      <c r="AE33" s="34">
        <v>11.1</v>
      </c>
      <c r="AF33" s="34">
        <v>79.02</v>
      </c>
      <c r="AG33" s="34">
        <v>75.2341</v>
      </c>
      <c r="AH33" s="34">
        <v>75.127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85.2106</v>
      </c>
      <c r="F34" s="34">
        <v>84.9183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82.0261</v>
      </c>
      <c r="R34" s="34">
        <v>82.1937</v>
      </c>
      <c r="S34" s="34">
        <v>-0.89</v>
      </c>
      <c r="T34" s="34">
        <v>74.61</v>
      </c>
      <c r="U34" s="34">
        <v>82.1387</v>
      </c>
      <c r="V34" s="34">
        <v>82.533</v>
      </c>
      <c r="W34" s="34">
        <v>0.53</v>
      </c>
      <c r="X34" s="34">
        <v>90.49</v>
      </c>
      <c r="Y34" s="34">
        <v>91.0444</v>
      </c>
      <c r="Z34" s="34">
        <v>91.0272</v>
      </c>
      <c r="AA34" s="34">
        <v>9.09</v>
      </c>
      <c r="AB34" s="34">
        <v>72.11</v>
      </c>
      <c r="AC34" s="34">
        <v>79.3825</v>
      </c>
      <c r="AD34" s="34">
        <v>79.4762</v>
      </c>
      <c r="AE34" s="34">
        <v>10.06</v>
      </c>
      <c r="AF34" s="34">
        <v>82.74</v>
      </c>
      <c r="AG34" s="34">
        <v>75.9511</v>
      </c>
      <c r="AH34" s="34">
        <v>75.7615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85.5561</v>
      </c>
      <c r="F35" s="34">
        <v>85.2656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82.4027</v>
      </c>
      <c r="R35" s="34">
        <v>82.6262</v>
      </c>
      <c r="S35" s="34">
        <v>-0.85</v>
      </c>
      <c r="T35" s="34">
        <v>74.98</v>
      </c>
      <c r="U35" s="34">
        <v>82.03</v>
      </c>
      <c r="V35" s="34">
        <v>82.6813</v>
      </c>
      <c r="W35" s="34">
        <v>4.24</v>
      </c>
      <c r="X35" s="34">
        <v>85.9</v>
      </c>
      <c r="Y35" s="34">
        <v>91.3212</v>
      </c>
      <c r="Z35" s="34">
        <v>91.1208</v>
      </c>
      <c r="AA35" s="34">
        <v>9.44</v>
      </c>
      <c r="AB35" s="34">
        <v>74.97</v>
      </c>
      <c r="AC35" s="34">
        <v>79.9486</v>
      </c>
      <c r="AD35" s="34">
        <v>80.1348</v>
      </c>
      <c r="AE35" s="34">
        <v>12.2</v>
      </c>
      <c r="AF35" s="34">
        <v>72.53</v>
      </c>
      <c r="AG35" s="34">
        <v>76.5781</v>
      </c>
      <c r="AH35" s="34">
        <v>76.386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85.4293</v>
      </c>
      <c r="F36" s="34">
        <v>85.511</v>
      </c>
      <c r="G36" s="67">
        <v>8.56102003642987</v>
      </c>
      <c r="H36" s="60">
        <v>83.44</v>
      </c>
      <c r="I36" s="60">
        <v>86.6</v>
      </c>
      <c r="J36" s="60">
        <v>86.9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82.8101</v>
      </c>
      <c r="R36" s="34">
        <v>83.0538</v>
      </c>
      <c r="S36" s="34">
        <v>-1.22</v>
      </c>
      <c r="T36" s="34">
        <v>76.17</v>
      </c>
      <c r="U36" s="34">
        <v>82.2551</v>
      </c>
      <c r="V36" s="34">
        <v>82.8928</v>
      </c>
      <c r="W36" s="34">
        <v>0.16</v>
      </c>
      <c r="X36" s="34">
        <v>86.12</v>
      </c>
      <c r="Y36" s="34">
        <v>91.057</v>
      </c>
      <c r="Z36" s="34">
        <v>91.2151</v>
      </c>
      <c r="AA36" s="34">
        <v>10.69</v>
      </c>
      <c r="AB36" s="34">
        <v>79.72</v>
      </c>
      <c r="AC36" s="34">
        <v>80.7904</v>
      </c>
      <c r="AD36" s="34">
        <v>80.8087</v>
      </c>
      <c r="AE36" s="34">
        <v>8.91</v>
      </c>
      <c r="AF36" s="34">
        <v>72.63</v>
      </c>
      <c r="AG36" s="34">
        <v>76.7859</v>
      </c>
      <c r="AH36" s="34">
        <v>77.0081</v>
      </c>
      <c r="AI36" s="34">
        <v>8.976157082748957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85.3982</v>
      </c>
      <c r="F37" s="34">
        <v>85.8211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83.1555</v>
      </c>
      <c r="R37" s="34">
        <v>83.5354</v>
      </c>
      <c r="S37" s="34">
        <v>-1.06</v>
      </c>
      <c r="T37" s="34">
        <v>77.21</v>
      </c>
      <c r="U37" s="34">
        <v>82.8075</v>
      </c>
      <c r="V37" s="34">
        <v>83.1657</v>
      </c>
      <c r="W37" s="34">
        <v>0.16</v>
      </c>
      <c r="X37" s="34">
        <v>85.95</v>
      </c>
      <c r="Y37" s="34">
        <v>91.0868</v>
      </c>
      <c r="Z37" s="34">
        <v>91.3333</v>
      </c>
      <c r="AA37" s="34">
        <v>7.96</v>
      </c>
      <c r="AB37" s="34">
        <v>80.16</v>
      </c>
      <c r="AC37" s="34">
        <v>81.4026</v>
      </c>
      <c r="AD37" s="34">
        <v>81.4824</v>
      </c>
      <c r="AE37" s="34">
        <v>8.9</v>
      </c>
      <c r="AF37" s="34">
        <v>73.01</v>
      </c>
      <c r="AG37" s="34">
        <v>77.3988</v>
      </c>
      <c r="AH37" s="34">
        <v>77.6488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86.0492</v>
      </c>
      <c r="F38" s="34">
        <v>86.3387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83.7767</v>
      </c>
      <c r="R38" s="34">
        <v>84.1243</v>
      </c>
      <c r="S38" s="34">
        <v>0</v>
      </c>
      <c r="T38" s="34">
        <v>81.42</v>
      </c>
      <c r="U38" s="34">
        <v>82.6085</v>
      </c>
      <c r="V38" s="34">
        <v>83.4976</v>
      </c>
      <c r="W38" s="34">
        <v>0.73</v>
      </c>
      <c r="X38" s="34">
        <v>90.47</v>
      </c>
      <c r="Y38" s="34">
        <v>91.0856</v>
      </c>
      <c r="Z38" s="34">
        <v>91.5001</v>
      </c>
      <c r="AA38" s="34">
        <v>10.26</v>
      </c>
      <c r="AB38" s="34">
        <v>90</v>
      </c>
      <c r="AC38" s="34">
        <v>82.0267</v>
      </c>
      <c r="AD38" s="34">
        <v>82.1558</v>
      </c>
      <c r="AE38" s="34">
        <v>9.53</v>
      </c>
      <c r="AF38" s="34">
        <v>80.05</v>
      </c>
      <c r="AG38" s="34">
        <v>77.8679</v>
      </c>
      <c r="AH38" s="34">
        <v>78.3251</v>
      </c>
      <c r="AI38" s="34">
        <v>11.390728476821185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87.1145</v>
      </c>
      <c r="F39" s="39">
        <v>87.0193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84.9962</v>
      </c>
      <c r="R39" s="39">
        <v>84.7871</v>
      </c>
      <c r="S39" s="39">
        <v>-0.01</v>
      </c>
      <c r="T39" s="39">
        <v>85.08</v>
      </c>
      <c r="U39" s="39">
        <v>83.858</v>
      </c>
      <c r="V39" s="39">
        <v>83.8844</v>
      </c>
      <c r="W39" s="39">
        <v>0.41</v>
      </c>
      <c r="X39" s="39">
        <v>85.68</v>
      </c>
      <c r="Y39" s="39">
        <v>91.519</v>
      </c>
      <c r="Z39" s="39">
        <v>91.7226</v>
      </c>
      <c r="AA39" s="39">
        <v>9.08</v>
      </c>
      <c r="AB39" s="39">
        <v>73.37</v>
      </c>
      <c r="AC39" s="39">
        <v>82.5724</v>
      </c>
      <c r="AD39" s="39">
        <v>82.8543</v>
      </c>
      <c r="AE39" s="39">
        <v>9.84</v>
      </c>
      <c r="AF39" s="39">
        <v>74.56</v>
      </c>
      <c r="AG39" s="39">
        <v>79.1839</v>
      </c>
      <c r="AH39" s="39">
        <v>79.0332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88.0022</v>
      </c>
      <c r="F40" s="34">
        <v>87.693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85.5949</v>
      </c>
      <c r="R40" s="34">
        <v>85.4164</v>
      </c>
      <c r="S40" s="34">
        <v>0.43</v>
      </c>
      <c r="T40" s="34">
        <v>83.27</v>
      </c>
      <c r="U40" s="34">
        <v>83.8739</v>
      </c>
      <c r="V40" s="34">
        <v>84.2959</v>
      </c>
      <c r="W40" s="34">
        <v>3.19</v>
      </c>
      <c r="X40" s="34">
        <v>88.91</v>
      </c>
      <c r="Y40" s="34">
        <v>92.3843</v>
      </c>
      <c r="Z40" s="34">
        <v>91.9715</v>
      </c>
      <c r="AA40" s="34">
        <v>9.89</v>
      </c>
      <c r="AB40" s="34">
        <v>80.12</v>
      </c>
      <c r="AC40" s="34">
        <v>83.4626</v>
      </c>
      <c r="AD40" s="34">
        <v>83.5936</v>
      </c>
      <c r="AE40" s="34">
        <v>11.52</v>
      </c>
      <c r="AF40" s="34">
        <v>76.15</v>
      </c>
      <c r="AG40" s="34">
        <v>79.9839</v>
      </c>
      <c r="AH40" s="34">
        <v>79.7462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88.4683</v>
      </c>
      <c r="F41" s="34">
        <v>88.2476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86.0837</v>
      </c>
      <c r="R41" s="34">
        <v>85.9741</v>
      </c>
      <c r="S41" s="34">
        <v>2.84</v>
      </c>
      <c r="T41" s="34">
        <v>82.86</v>
      </c>
      <c r="U41" s="34">
        <v>83.2354</v>
      </c>
      <c r="V41" s="34">
        <v>84.7664</v>
      </c>
      <c r="W41" s="34">
        <v>2.88</v>
      </c>
      <c r="X41" s="34">
        <v>89.59</v>
      </c>
      <c r="Y41" s="34">
        <v>92.3528</v>
      </c>
      <c r="Z41" s="34">
        <v>92.2067</v>
      </c>
      <c r="AA41" s="34">
        <v>12.76</v>
      </c>
      <c r="AB41" s="34">
        <v>82.56</v>
      </c>
      <c r="AC41" s="34">
        <v>84.3197</v>
      </c>
      <c r="AD41" s="34">
        <v>84.3491</v>
      </c>
      <c r="AE41" s="34">
        <v>11.9</v>
      </c>
      <c r="AF41" s="34">
        <v>76.72</v>
      </c>
      <c r="AG41" s="34">
        <v>80.3428</v>
      </c>
      <c r="AH41" s="34">
        <v>80.4524</v>
      </c>
      <c r="AI41" s="34">
        <v>10.840108401084011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</v>
      </c>
      <c r="F42" s="34">
        <v>88.6758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86.4315</v>
      </c>
      <c r="R42" s="34">
        <v>86.5034</v>
      </c>
      <c r="S42" s="34">
        <v>8.5</v>
      </c>
      <c r="T42" s="34">
        <v>89.35</v>
      </c>
      <c r="U42" s="34">
        <v>85.5159</v>
      </c>
      <c r="V42" s="34">
        <v>85.3259</v>
      </c>
      <c r="W42" s="34">
        <v>2.96</v>
      </c>
      <c r="X42" s="34">
        <v>90.56</v>
      </c>
      <c r="Y42" s="34">
        <v>92.7432</v>
      </c>
      <c r="Z42" s="34">
        <v>92.4172</v>
      </c>
      <c r="AA42" s="34">
        <v>10.68</v>
      </c>
      <c r="AB42" s="34">
        <v>84.51</v>
      </c>
      <c r="AC42" s="34">
        <v>85.1586</v>
      </c>
      <c r="AD42" s="34">
        <v>85.0768</v>
      </c>
      <c r="AE42" s="34">
        <v>10.2</v>
      </c>
      <c r="AF42" s="34">
        <v>78.83</v>
      </c>
      <c r="AG42" s="34">
        <v>81.1445</v>
      </c>
      <c r="AH42" s="34">
        <v>81.1638</v>
      </c>
      <c r="AI42" s="34">
        <v>11.879895561357715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89.0648</v>
      </c>
      <c r="F43" s="34">
        <v>89.0164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87.0674</v>
      </c>
      <c r="R43" s="34">
        <v>87.0451</v>
      </c>
      <c r="S43" s="34">
        <v>4.78</v>
      </c>
      <c r="T43" s="34">
        <v>89.63</v>
      </c>
      <c r="U43" s="34">
        <v>86.1274</v>
      </c>
      <c r="V43" s="34">
        <v>85.8863</v>
      </c>
      <c r="W43" s="34">
        <v>1.62</v>
      </c>
      <c r="X43" s="34">
        <v>90.02</v>
      </c>
      <c r="Y43" s="34">
        <v>92.7811</v>
      </c>
      <c r="Z43" s="34">
        <v>92.6037</v>
      </c>
      <c r="AA43" s="34">
        <v>10.92</v>
      </c>
      <c r="AB43" s="34">
        <v>85.78</v>
      </c>
      <c r="AC43" s="34">
        <v>85.5798</v>
      </c>
      <c r="AD43" s="34">
        <v>85.7669</v>
      </c>
      <c r="AE43" s="34">
        <v>11.38</v>
      </c>
      <c r="AF43" s="34">
        <v>83.2</v>
      </c>
      <c r="AG43" s="34">
        <v>82.2204</v>
      </c>
      <c r="AH43" s="34">
        <v>81.8752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89.1867</v>
      </c>
      <c r="F44" s="34">
        <v>89.3554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87.5892</v>
      </c>
      <c r="R44" s="34">
        <v>87.6059</v>
      </c>
      <c r="S44" s="34">
        <v>2.12</v>
      </c>
      <c r="T44" s="34">
        <v>101.53</v>
      </c>
      <c r="U44" s="34">
        <v>84.4509</v>
      </c>
      <c r="V44" s="34">
        <v>86.4576</v>
      </c>
      <c r="W44" s="34">
        <v>3.31</v>
      </c>
      <c r="X44" s="34">
        <v>102.67</v>
      </c>
      <c r="Y44" s="34">
        <v>92.7905</v>
      </c>
      <c r="Z44" s="34">
        <v>92.7756</v>
      </c>
      <c r="AA44" s="34">
        <v>11.52</v>
      </c>
      <c r="AB44" s="34">
        <v>100.2</v>
      </c>
      <c r="AC44" s="34">
        <v>86.3522</v>
      </c>
      <c r="AD44" s="34">
        <v>86.4432</v>
      </c>
      <c r="AE44" s="34">
        <v>10.9</v>
      </c>
      <c r="AF44" s="34">
        <v>95.51</v>
      </c>
      <c r="AG44" s="34">
        <v>82.4419</v>
      </c>
      <c r="AH44" s="34">
        <v>82.5776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89.862</v>
      </c>
      <c r="F45" s="34">
        <v>89.7421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88.3613</v>
      </c>
      <c r="R45" s="34">
        <v>88.1631</v>
      </c>
      <c r="S45" s="34">
        <v>6.97</v>
      </c>
      <c r="T45" s="34">
        <v>91.34</v>
      </c>
      <c r="U45" s="34">
        <v>87.6842</v>
      </c>
      <c r="V45" s="34">
        <v>87.103</v>
      </c>
      <c r="W45" s="34">
        <v>1.63</v>
      </c>
      <c r="X45" s="34">
        <v>116.92</v>
      </c>
      <c r="Y45" s="34">
        <v>92.5736</v>
      </c>
      <c r="Z45" s="34">
        <v>92.9617</v>
      </c>
      <c r="AA45" s="34">
        <v>10.38</v>
      </c>
      <c r="AB45" s="34">
        <v>96.21</v>
      </c>
      <c r="AC45" s="34">
        <v>87.0476</v>
      </c>
      <c r="AD45" s="34">
        <v>87.1075</v>
      </c>
      <c r="AE45" s="34">
        <v>11.25</v>
      </c>
      <c r="AF45" s="34">
        <v>87.91</v>
      </c>
      <c r="AG45" s="34">
        <v>83.2592</v>
      </c>
      <c r="AH45" s="34">
        <v>83.2823</v>
      </c>
      <c r="AI45" s="34">
        <v>11.764705882352931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90.1388</v>
      </c>
      <c r="F46" s="34">
        <v>90.1403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88.6907</v>
      </c>
      <c r="S46" s="34">
        <v>6.29</v>
      </c>
      <c r="T46" s="34">
        <v>79.3</v>
      </c>
      <c r="U46" s="34">
        <v>87.2072</v>
      </c>
      <c r="V46" s="34">
        <v>87.7538</v>
      </c>
      <c r="W46" s="34">
        <v>2.36</v>
      </c>
      <c r="X46" s="34">
        <v>92.63</v>
      </c>
      <c r="Y46" s="34">
        <v>93.2153</v>
      </c>
      <c r="Z46" s="34">
        <v>93.1803</v>
      </c>
      <c r="AA46" s="34">
        <v>11.14</v>
      </c>
      <c r="AB46" s="34">
        <v>80.15</v>
      </c>
      <c r="AC46" s="34">
        <v>87.8253</v>
      </c>
      <c r="AD46" s="34">
        <v>87.7313</v>
      </c>
      <c r="AE46" s="34">
        <v>10.58</v>
      </c>
      <c r="AF46" s="34">
        <v>91.5</v>
      </c>
      <c r="AG46" s="34">
        <v>84.1471</v>
      </c>
      <c r="AH46" s="34">
        <v>83.991</v>
      </c>
      <c r="AI46" s="34">
        <v>9.771573604060919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90.5743</v>
      </c>
      <c r="F47" s="34">
        <v>90.5368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89.2134</v>
      </c>
      <c r="R47" s="34">
        <v>89.2014</v>
      </c>
      <c r="S47" s="34">
        <v>8.24</v>
      </c>
      <c r="T47" s="34">
        <v>81.16</v>
      </c>
      <c r="U47" s="34">
        <v>88.249</v>
      </c>
      <c r="V47" s="34">
        <v>88.3765</v>
      </c>
      <c r="W47" s="34">
        <v>2.81</v>
      </c>
      <c r="X47" s="34">
        <v>88.31</v>
      </c>
      <c r="Y47" s="34">
        <v>93.6772</v>
      </c>
      <c r="Z47" s="34">
        <v>93.41</v>
      </c>
      <c r="AA47" s="34">
        <v>10.71</v>
      </c>
      <c r="AB47" s="34">
        <v>83</v>
      </c>
      <c r="AC47" s="34">
        <v>88.1607</v>
      </c>
      <c r="AD47" s="34">
        <v>88.3047</v>
      </c>
      <c r="AE47" s="34">
        <v>11.1</v>
      </c>
      <c r="AF47" s="34">
        <v>80.57</v>
      </c>
      <c r="AG47" s="34">
        <v>84.793</v>
      </c>
      <c r="AH47" s="34">
        <v>84.6931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90.9877</v>
      </c>
      <c r="F48" s="34">
        <v>90.9364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89.7628</v>
      </c>
      <c r="R48" s="34">
        <v>89.7171</v>
      </c>
      <c r="S48" s="34">
        <v>7.87</v>
      </c>
      <c r="T48" s="34">
        <v>82.17</v>
      </c>
      <c r="U48" s="34">
        <v>88.9683</v>
      </c>
      <c r="V48" s="34">
        <v>88.9722</v>
      </c>
      <c r="W48" s="34">
        <v>2.41</v>
      </c>
      <c r="X48" s="34">
        <v>88.2</v>
      </c>
      <c r="Y48" s="34">
        <v>93.5462</v>
      </c>
      <c r="Z48" s="34">
        <v>93.6333</v>
      </c>
      <c r="AA48" s="34">
        <v>9.75</v>
      </c>
      <c r="AB48" s="34">
        <v>87.5</v>
      </c>
      <c r="AC48" s="34">
        <v>88.8264</v>
      </c>
      <c r="AD48" s="34">
        <v>88.845</v>
      </c>
      <c r="AE48" s="34">
        <v>10.95</v>
      </c>
      <c r="AF48" s="34">
        <v>80.58</v>
      </c>
      <c r="AG48" s="34">
        <v>85.4184</v>
      </c>
      <c r="AH48" s="34">
        <v>85.3883</v>
      </c>
      <c r="AI48" s="34">
        <v>10.424710424710417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91.4732</v>
      </c>
      <c r="F49" s="34">
        <v>91.312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90.2036</v>
      </c>
      <c r="R49" s="34">
        <v>90.2453</v>
      </c>
      <c r="S49" s="34">
        <v>6.06</v>
      </c>
      <c r="T49" s="34">
        <v>81.89</v>
      </c>
      <c r="U49" s="34">
        <v>88.9685</v>
      </c>
      <c r="V49" s="34">
        <v>89.5328</v>
      </c>
      <c r="W49" s="34">
        <v>3.15</v>
      </c>
      <c r="X49" s="34">
        <v>88.66</v>
      </c>
      <c r="Y49" s="34">
        <v>93.9358</v>
      </c>
      <c r="Z49" s="34">
        <v>93.8593</v>
      </c>
      <c r="AA49" s="34">
        <v>8.76</v>
      </c>
      <c r="AB49" s="34">
        <v>87.18</v>
      </c>
      <c r="AC49" s="34">
        <v>88.9584</v>
      </c>
      <c r="AD49" s="34">
        <v>89.3875</v>
      </c>
      <c r="AE49" s="34">
        <v>11.79</v>
      </c>
      <c r="AF49" s="34">
        <v>81.62</v>
      </c>
      <c r="AG49" s="34">
        <v>86.2598</v>
      </c>
      <c r="AH49" s="34">
        <v>86.0773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91.9112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91.0087</v>
      </c>
      <c r="R50" s="34">
        <v>90.7719</v>
      </c>
      <c r="S50" s="34">
        <v>9.95</v>
      </c>
      <c r="T50" s="34">
        <v>89.53</v>
      </c>
      <c r="U50" s="34">
        <v>90.476</v>
      </c>
      <c r="V50" s="34">
        <v>90.056</v>
      </c>
      <c r="W50" s="34">
        <v>3.99</v>
      </c>
      <c r="X50" s="34">
        <v>94.08</v>
      </c>
      <c r="Y50" s="34">
        <v>94.3481</v>
      </c>
      <c r="Z50" s="34">
        <v>94.0828</v>
      </c>
      <c r="AA50" s="34">
        <v>9.92</v>
      </c>
      <c r="AB50" s="34">
        <v>98.92</v>
      </c>
      <c r="AC50" s="34">
        <v>89.9613</v>
      </c>
      <c r="AD50" s="34">
        <v>89.955</v>
      </c>
      <c r="AE50" s="34">
        <v>11.76</v>
      </c>
      <c r="AF50" s="34">
        <v>89.47</v>
      </c>
      <c r="AG50" s="34">
        <v>86.7886</v>
      </c>
      <c r="AH50" s="34">
        <v>86.7581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91.6693</v>
      </c>
      <c r="F51" s="39">
        <v>91.8249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91.2793</v>
      </c>
      <c r="R51" s="39">
        <v>91.2704</v>
      </c>
      <c r="S51" s="39">
        <v>4.96</v>
      </c>
      <c r="T51" s="39">
        <v>89.3</v>
      </c>
      <c r="U51" s="39">
        <v>90.0071</v>
      </c>
      <c r="V51" s="39">
        <v>90.5227</v>
      </c>
      <c r="W51" s="39">
        <v>3.2</v>
      </c>
      <c r="X51" s="39">
        <v>88.43</v>
      </c>
      <c r="Y51" s="39">
        <v>94.5947</v>
      </c>
      <c r="Z51" s="39">
        <v>94.2855</v>
      </c>
      <c r="AA51" s="39">
        <v>9.21</v>
      </c>
      <c r="AB51" s="39">
        <v>80.13</v>
      </c>
      <c r="AC51" s="39">
        <v>90.623</v>
      </c>
      <c r="AD51" s="39">
        <v>90.4985</v>
      </c>
      <c r="AE51" s="39">
        <v>9.78</v>
      </c>
      <c r="AF51" s="39">
        <v>81.85</v>
      </c>
      <c r="AG51" s="39">
        <v>87.6514</v>
      </c>
      <c r="AH51" s="39">
        <v>87.4296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92.0252</v>
      </c>
      <c r="F52" s="34">
        <v>92.0735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91.8435</v>
      </c>
      <c r="R52" s="34">
        <v>91.7504</v>
      </c>
      <c r="S52" s="34">
        <v>6.48</v>
      </c>
      <c r="T52" s="34">
        <v>88.67</v>
      </c>
      <c r="U52" s="34">
        <v>89.8754</v>
      </c>
      <c r="V52" s="34">
        <v>90.9842</v>
      </c>
      <c r="W52" s="34">
        <v>1.29</v>
      </c>
      <c r="X52" s="34">
        <v>90.06</v>
      </c>
      <c r="Y52" s="34">
        <v>94.5016</v>
      </c>
      <c r="Z52" s="34">
        <v>94.469</v>
      </c>
      <c r="AA52" s="34">
        <v>8.81</v>
      </c>
      <c r="AB52" s="34">
        <v>87.18</v>
      </c>
      <c r="AC52" s="34">
        <v>91.0737</v>
      </c>
      <c r="AD52" s="34">
        <v>90.9631</v>
      </c>
      <c r="AE52" s="34">
        <v>10.11</v>
      </c>
      <c r="AF52" s="34">
        <v>83.85</v>
      </c>
      <c r="AG52" s="34">
        <v>88.2564</v>
      </c>
      <c r="AH52" s="34">
        <v>88.0875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92.3709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92.2418</v>
      </c>
      <c r="S53" s="34">
        <v>13.87</v>
      </c>
      <c r="T53" s="34">
        <v>94.36</v>
      </c>
      <c r="U53" s="34">
        <v>91.5195</v>
      </c>
      <c r="V53" s="34">
        <v>91.4748</v>
      </c>
      <c r="W53" s="34">
        <v>3.1</v>
      </c>
      <c r="X53" s="34">
        <v>92.36</v>
      </c>
      <c r="Y53" s="34">
        <v>94.5862</v>
      </c>
      <c r="Z53" s="34">
        <v>94.6549</v>
      </c>
      <c r="AA53" s="34">
        <v>9.76</v>
      </c>
      <c r="AB53" s="34">
        <v>90.62</v>
      </c>
      <c r="AC53" s="34">
        <v>91.1444</v>
      </c>
      <c r="AD53" s="34">
        <v>91.3718</v>
      </c>
      <c r="AE53" s="34">
        <v>11.33</v>
      </c>
      <c r="AF53" s="34">
        <v>85.41</v>
      </c>
      <c r="AG53" s="34">
        <v>88.8629</v>
      </c>
      <c r="AH53" s="34">
        <v>88.7309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92.6581</v>
      </c>
      <c r="F54" s="34">
        <v>92.6776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92.9287</v>
      </c>
      <c r="R54" s="34">
        <v>92.7496</v>
      </c>
      <c r="S54" s="34">
        <v>9.97</v>
      </c>
      <c r="T54" s="34">
        <v>98.26</v>
      </c>
      <c r="U54" s="34">
        <v>92.6751</v>
      </c>
      <c r="V54" s="34">
        <v>91.908</v>
      </c>
      <c r="W54" s="34">
        <v>2.03</v>
      </c>
      <c r="X54" s="34">
        <v>92.39</v>
      </c>
      <c r="Y54" s="34">
        <v>94.7841</v>
      </c>
      <c r="Z54" s="34">
        <v>94.8619</v>
      </c>
      <c r="AA54" s="34">
        <v>6.98</v>
      </c>
      <c r="AB54" s="34">
        <v>90.4</v>
      </c>
      <c r="AC54" s="34">
        <v>91.4984</v>
      </c>
      <c r="AD54" s="34">
        <v>91.7932</v>
      </c>
      <c r="AE54" s="34">
        <v>10.46</v>
      </c>
      <c r="AF54" s="34">
        <v>87.08</v>
      </c>
      <c r="AG54" s="34">
        <v>89.4702</v>
      </c>
      <c r="AH54" s="34">
        <v>89.364</v>
      </c>
      <c r="AI54" s="34">
        <v>5.250875145857643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92.8795</v>
      </c>
      <c r="F55" s="34">
        <v>93.0222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93.165</v>
      </c>
      <c r="R55" s="34">
        <v>93.2616</v>
      </c>
      <c r="S55" s="34">
        <v>4.21</v>
      </c>
      <c r="T55" s="34">
        <v>93.4</v>
      </c>
      <c r="U55" s="34">
        <v>90.9804</v>
      </c>
      <c r="V55" s="34">
        <v>92.2639</v>
      </c>
      <c r="W55" s="34">
        <v>2.42</v>
      </c>
      <c r="X55" s="34">
        <v>92.19</v>
      </c>
      <c r="Y55" s="34">
        <v>94.8781</v>
      </c>
      <c r="Z55" s="34">
        <v>95.1008</v>
      </c>
      <c r="AA55" s="34">
        <v>8.68</v>
      </c>
      <c r="AB55" s="34">
        <v>93.22</v>
      </c>
      <c r="AC55" s="34">
        <v>92.3738</v>
      </c>
      <c r="AD55" s="34">
        <v>92.2381</v>
      </c>
      <c r="AE55" s="34">
        <v>9.24</v>
      </c>
      <c r="AF55" s="34">
        <v>90.89</v>
      </c>
      <c r="AG55" s="34">
        <v>89.695</v>
      </c>
      <c r="AH55" s="34">
        <v>89.9997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93.1833</v>
      </c>
      <c r="F56" s="34">
        <v>93.4806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93.7617</v>
      </c>
      <c r="R56" s="34">
        <v>93.7982</v>
      </c>
      <c r="S56" s="34">
        <v>13.28</v>
      </c>
      <c r="T56" s="34">
        <v>115.02</v>
      </c>
      <c r="U56" s="34">
        <v>93.4406</v>
      </c>
      <c r="V56" s="34">
        <v>92.5885</v>
      </c>
      <c r="W56" s="34">
        <v>2.97</v>
      </c>
      <c r="X56" s="34">
        <v>105.72</v>
      </c>
      <c r="Y56" s="34">
        <v>95.1</v>
      </c>
      <c r="Z56" s="34">
        <v>95.3844</v>
      </c>
      <c r="AA56" s="34">
        <v>7.53</v>
      </c>
      <c r="AB56" s="34">
        <v>107.74</v>
      </c>
      <c r="AC56" s="34">
        <v>92.3977</v>
      </c>
      <c r="AD56" s="34">
        <v>92.68</v>
      </c>
      <c r="AE56" s="34">
        <v>9.53</v>
      </c>
      <c r="AF56" s="34">
        <v>104.61</v>
      </c>
      <c r="AG56" s="34">
        <v>90.1727</v>
      </c>
      <c r="AH56" s="34">
        <v>90.6642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94.4266</v>
      </c>
      <c r="F57" s="34">
        <v>94.0119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94.5302</v>
      </c>
      <c r="R57" s="34">
        <v>94.354</v>
      </c>
      <c r="S57" s="34">
        <v>2.87</v>
      </c>
      <c r="T57" s="34">
        <v>93.96</v>
      </c>
      <c r="U57" s="34">
        <v>91.4743</v>
      </c>
      <c r="V57" s="34">
        <v>92.8867</v>
      </c>
      <c r="W57" s="34">
        <v>4.53</v>
      </c>
      <c r="X57" s="34">
        <v>122.21</v>
      </c>
      <c r="Y57" s="34">
        <v>96.102</v>
      </c>
      <c r="Z57" s="34">
        <v>95.6994</v>
      </c>
      <c r="AA57" s="34">
        <v>8.44</v>
      </c>
      <c r="AB57" s="34">
        <v>104.33</v>
      </c>
      <c r="AC57" s="34">
        <v>95.5698</v>
      </c>
      <c r="AD57" s="34">
        <v>93.1435</v>
      </c>
      <c r="AE57" s="34">
        <v>10.52</v>
      </c>
      <c r="AF57" s="34">
        <v>97.16</v>
      </c>
      <c r="AG57" s="34">
        <v>91.9256</v>
      </c>
      <c r="AH57" s="34">
        <v>91.3521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94.5586</v>
      </c>
      <c r="F58" s="34">
        <v>94.4715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94.8878</v>
      </c>
      <c r="R58" s="34">
        <v>94.8972</v>
      </c>
      <c r="S58" s="34">
        <v>6.76</v>
      </c>
      <c r="T58" s="34">
        <v>84.67</v>
      </c>
      <c r="U58" s="34">
        <v>92.7756</v>
      </c>
      <c r="V58" s="34">
        <v>93.2118</v>
      </c>
      <c r="W58" s="34">
        <v>3.06</v>
      </c>
      <c r="X58" s="34">
        <v>95.46</v>
      </c>
      <c r="Y58" s="34">
        <v>96.2147</v>
      </c>
      <c r="Z58" s="34">
        <v>96.01</v>
      </c>
      <c r="AA58" s="34">
        <v>6.55</v>
      </c>
      <c r="AB58" s="34">
        <v>85.4</v>
      </c>
      <c r="AC58" s="34">
        <v>93.284</v>
      </c>
      <c r="AD58" s="34">
        <v>93.6608</v>
      </c>
      <c r="AE58" s="34">
        <v>9.13</v>
      </c>
      <c r="AF58" s="34">
        <v>99.85</v>
      </c>
      <c r="AG58" s="34">
        <v>91.9126</v>
      </c>
      <c r="AH58" s="34">
        <v>92.0332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94.8646</v>
      </c>
      <c r="F59" s="34">
        <v>94.8624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95.682</v>
      </c>
      <c r="R59" s="34">
        <v>95.4153</v>
      </c>
      <c r="S59" s="34">
        <v>5.55</v>
      </c>
      <c r="T59" s="34">
        <v>85.67</v>
      </c>
      <c r="U59" s="34">
        <v>93.0055</v>
      </c>
      <c r="V59" s="34">
        <v>93.5832</v>
      </c>
      <c r="W59" s="34">
        <v>1.83</v>
      </c>
      <c r="X59" s="34">
        <v>89.93</v>
      </c>
      <c r="Y59" s="34">
        <v>96.1087</v>
      </c>
      <c r="Z59" s="34">
        <v>96.319</v>
      </c>
      <c r="AA59" s="34">
        <v>7.46</v>
      </c>
      <c r="AB59" s="34">
        <v>89.19</v>
      </c>
      <c r="AC59" s="34">
        <v>94.1624</v>
      </c>
      <c r="AD59" s="34">
        <v>94.238</v>
      </c>
      <c r="AE59" s="34">
        <v>9.54</v>
      </c>
      <c r="AF59" s="34">
        <v>88.26</v>
      </c>
      <c r="AG59" s="34">
        <v>92.7518</v>
      </c>
      <c r="AH59" s="34">
        <v>92.7119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95.2974</v>
      </c>
      <c r="F60" s="34">
        <v>95.2544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96.0383</v>
      </c>
      <c r="R60" s="34">
        <v>95.88</v>
      </c>
      <c r="S60" s="34">
        <v>3.88</v>
      </c>
      <c r="T60" s="34">
        <v>85.36</v>
      </c>
      <c r="U60" s="34">
        <v>93.3487</v>
      </c>
      <c r="V60" s="34">
        <v>93.981</v>
      </c>
      <c r="W60" s="34">
        <v>3.95</v>
      </c>
      <c r="X60" s="34">
        <v>91.68</v>
      </c>
      <c r="Y60" s="34">
        <v>96.9379</v>
      </c>
      <c r="Z60" s="34">
        <v>96.6428</v>
      </c>
      <c r="AA60" s="34">
        <v>5.05</v>
      </c>
      <c r="AB60" s="34">
        <v>91.92</v>
      </c>
      <c r="AC60" s="34">
        <v>94.7614</v>
      </c>
      <c r="AD60" s="34">
        <v>94.8459</v>
      </c>
      <c r="AE60" s="34">
        <v>9.47</v>
      </c>
      <c r="AF60" s="34">
        <v>88.22</v>
      </c>
      <c r="AG60" s="34">
        <v>93.7728</v>
      </c>
      <c r="AH60" s="34">
        <v>93.3897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95.6762</v>
      </c>
      <c r="F61" s="34">
        <v>95.6509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96.3815</v>
      </c>
      <c r="R61" s="34">
        <v>96.2912</v>
      </c>
      <c r="S61" s="34">
        <v>4.23</v>
      </c>
      <c r="T61" s="34">
        <v>85.35</v>
      </c>
      <c r="U61" s="34">
        <v>93.5274</v>
      </c>
      <c r="V61" s="34">
        <v>94.4253</v>
      </c>
      <c r="W61" s="34">
        <v>3.14</v>
      </c>
      <c r="X61" s="34">
        <v>91.44</v>
      </c>
      <c r="Y61" s="34">
        <v>97.0311</v>
      </c>
      <c r="Z61" s="34">
        <v>96.9705</v>
      </c>
      <c r="AA61" s="34">
        <v>7.75</v>
      </c>
      <c r="AB61" s="34">
        <v>93.93</v>
      </c>
      <c r="AC61" s="34">
        <v>95.5927</v>
      </c>
      <c r="AD61" s="34">
        <v>95.4374</v>
      </c>
      <c r="AE61" s="34">
        <v>8.98</v>
      </c>
      <c r="AF61" s="34">
        <v>88.94</v>
      </c>
      <c r="AG61" s="34">
        <v>93.7235</v>
      </c>
      <c r="AH61" s="34">
        <v>94.0641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96.0201</v>
      </c>
      <c r="F62" s="34">
        <v>96.0613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96.6383</v>
      </c>
      <c r="R62" s="34">
        <v>96.6895</v>
      </c>
      <c r="S62" s="34">
        <v>2.77</v>
      </c>
      <c r="T62" s="34">
        <v>92.01</v>
      </c>
      <c r="U62" s="34">
        <v>93.4718</v>
      </c>
      <c r="V62" s="34">
        <v>94.9594</v>
      </c>
      <c r="W62" s="34">
        <v>3.22</v>
      </c>
      <c r="X62" s="34">
        <v>97.12</v>
      </c>
      <c r="Y62" s="34">
        <v>97.3377</v>
      </c>
      <c r="Z62" s="34">
        <v>97.3023</v>
      </c>
      <c r="AA62" s="34">
        <v>5.72</v>
      </c>
      <c r="AB62" s="34">
        <v>104.57</v>
      </c>
      <c r="AC62" s="34">
        <v>95.635</v>
      </c>
      <c r="AD62" s="34">
        <v>96.0159</v>
      </c>
      <c r="AE62" s="34">
        <v>9.37</v>
      </c>
      <c r="AF62" s="34">
        <v>97.86</v>
      </c>
      <c r="AG62" s="34">
        <v>94.7893</v>
      </c>
      <c r="AH62" s="34">
        <v>94.7539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96.3073</v>
      </c>
      <c r="F63" s="39">
        <v>96.538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96.8697</v>
      </c>
      <c r="R63" s="39">
        <v>97.135</v>
      </c>
      <c r="S63" s="39">
        <v>3.17</v>
      </c>
      <c r="T63" s="39">
        <v>92.14</v>
      </c>
      <c r="U63" s="39">
        <v>95.1418</v>
      </c>
      <c r="V63" s="39">
        <v>95.5981</v>
      </c>
      <c r="W63" s="39">
        <v>3.12</v>
      </c>
      <c r="X63" s="39">
        <v>91.19</v>
      </c>
      <c r="Y63" s="39">
        <v>97.4458</v>
      </c>
      <c r="Z63" s="39">
        <v>97.6559</v>
      </c>
      <c r="AA63" s="39">
        <v>5.78</v>
      </c>
      <c r="AB63" s="39">
        <v>84.76</v>
      </c>
      <c r="AC63" s="39">
        <v>96.4029</v>
      </c>
      <c r="AD63" s="39">
        <v>96.6368</v>
      </c>
      <c r="AE63" s="39">
        <v>7.82</v>
      </c>
      <c r="AF63" s="39">
        <v>88.26</v>
      </c>
      <c r="AG63" s="39">
        <v>94.832</v>
      </c>
      <c r="AH63" s="39">
        <v>95.4763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97.1437</v>
      </c>
      <c r="F64" s="34">
        <v>97.1101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97.5406</v>
      </c>
      <c r="R64" s="34">
        <v>97.6759</v>
      </c>
      <c r="S64" s="34">
        <v>7.53</v>
      </c>
      <c r="T64" s="34">
        <v>95.34</v>
      </c>
      <c r="U64" s="34">
        <v>96.1554</v>
      </c>
      <c r="V64" s="34">
        <v>96.275</v>
      </c>
      <c r="W64" s="34">
        <v>2.67</v>
      </c>
      <c r="X64" s="34">
        <v>92.47</v>
      </c>
      <c r="Y64" s="34">
        <v>97.6936</v>
      </c>
      <c r="Z64" s="34">
        <v>98.0525</v>
      </c>
      <c r="AA64" s="34">
        <v>4.96</v>
      </c>
      <c r="AB64" s="34">
        <v>91.5</v>
      </c>
      <c r="AC64" s="34">
        <v>97.036</v>
      </c>
      <c r="AD64" s="34">
        <v>97.3212</v>
      </c>
      <c r="AE64" s="34">
        <v>8.4</v>
      </c>
      <c r="AF64" s="34">
        <v>90.89</v>
      </c>
      <c r="AG64" s="34">
        <v>95.9746</v>
      </c>
      <c r="AH64" s="34">
        <v>96.2472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97.6779</v>
      </c>
      <c r="F65" s="34">
        <v>97.7417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98.6283</v>
      </c>
      <c r="R65" s="34">
        <v>98.2536</v>
      </c>
      <c r="S65" s="34">
        <v>22.21</v>
      </c>
      <c r="T65" s="34">
        <v>115.31</v>
      </c>
      <c r="U65" s="34">
        <v>108.535</v>
      </c>
      <c r="V65" s="34">
        <v>96.937</v>
      </c>
      <c r="W65" s="34">
        <v>4.71</v>
      </c>
      <c r="X65" s="34">
        <v>96.72</v>
      </c>
      <c r="Y65" s="34">
        <v>98.7878</v>
      </c>
      <c r="Z65" s="34">
        <v>98.4879</v>
      </c>
      <c r="AA65" s="34">
        <v>9</v>
      </c>
      <c r="AB65" s="34">
        <v>98.77</v>
      </c>
      <c r="AC65" s="34">
        <v>98.3107</v>
      </c>
      <c r="AD65" s="34">
        <v>98.0112</v>
      </c>
      <c r="AE65" s="34">
        <v>9.62</v>
      </c>
      <c r="AF65" s="34">
        <v>93.62</v>
      </c>
      <c r="AG65" s="34">
        <v>97.234</v>
      </c>
      <c r="AH65" s="34">
        <v>97.0553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98.4161</v>
      </c>
      <c r="F66" s="34">
        <v>98.4125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98.704</v>
      </c>
      <c r="R66" s="34">
        <v>98.7941</v>
      </c>
      <c r="S66" s="34">
        <v>2.73</v>
      </c>
      <c r="T66" s="34">
        <v>100.94</v>
      </c>
      <c r="U66" s="34">
        <v>96.8591</v>
      </c>
      <c r="V66" s="34">
        <v>97.6023</v>
      </c>
      <c r="W66" s="34">
        <v>3.65</v>
      </c>
      <c r="X66" s="34">
        <v>95.77</v>
      </c>
      <c r="Y66" s="34">
        <v>99.0219</v>
      </c>
      <c r="Z66" s="34">
        <v>98.9298</v>
      </c>
      <c r="AA66" s="34">
        <v>7.36</v>
      </c>
      <c r="AB66" s="34">
        <v>97.05</v>
      </c>
      <c r="AC66" s="34">
        <v>98.5556</v>
      </c>
      <c r="AD66" s="34">
        <v>98.6373</v>
      </c>
      <c r="AE66" s="34">
        <v>8.52</v>
      </c>
      <c r="AF66" s="34">
        <v>94.49</v>
      </c>
      <c r="AG66" s="34">
        <v>97.5152</v>
      </c>
      <c r="AH66" s="34">
        <v>97.8829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99.1985</v>
      </c>
      <c r="F67" s="34">
        <v>99.1039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99.4764</v>
      </c>
      <c r="R67" s="34">
        <v>99.3159</v>
      </c>
      <c r="S67" s="34">
        <v>7.44</v>
      </c>
      <c r="T67" s="34">
        <v>100.35</v>
      </c>
      <c r="U67" s="34">
        <v>98.5461</v>
      </c>
      <c r="V67" s="34">
        <v>98.2629</v>
      </c>
      <c r="W67" s="34">
        <v>5.63</v>
      </c>
      <c r="X67" s="34">
        <v>97.38</v>
      </c>
      <c r="Y67" s="34">
        <v>99.4744</v>
      </c>
      <c r="Z67" s="34">
        <v>99.3674</v>
      </c>
      <c r="AA67" s="34">
        <v>7.15</v>
      </c>
      <c r="AB67" s="34">
        <v>99.89</v>
      </c>
      <c r="AC67" s="34">
        <v>99.0165</v>
      </c>
      <c r="AD67" s="34">
        <v>99.2174</v>
      </c>
      <c r="AE67" s="34">
        <v>11.14</v>
      </c>
      <c r="AF67" s="34">
        <v>101.01</v>
      </c>
      <c r="AG67" s="34">
        <v>98.858</v>
      </c>
      <c r="AH67" s="34">
        <v>98.7336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100.088</v>
      </c>
      <c r="F68" s="34">
        <v>99.7388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99.9779</v>
      </c>
      <c r="R68" s="34">
        <v>99.8152</v>
      </c>
      <c r="S68" s="34">
        <v>6.14</v>
      </c>
      <c r="T68" s="34">
        <v>122.08</v>
      </c>
      <c r="U68" s="34">
        <v>98.5609</v>
      </c>
      <c r="V68" s="34">
        <v>98.8734</v>
      </c>
      <c r="W68" s="34">
        <v>6.89</v>
      </c>
      <c r="X68" s="34">
        <v>113</v>
      </c>
      <c r="Y68" s="34">
        <v>100.112</v>
      </c>
      <c r="Z68" s="34">
        <v>99.7981</v>
      </c>
      <c r="AA68" s="34">
        <v>10.32</v>
      </c>
      <c r="AB68" s="34">
        <v>118.86</v>
      </c>
      <c r="AC68" s="34">
        <v>99.8787</v>
      </c>
      <c r="AD68" s="34">
        <v>99.7754</v>
      </c>
      <c r="AE68" s="34">
        <v>11.18</v>
      </c>
      <c r="AF68" s="34">
        <v>116.3</v>
      </c>
      <c r="AG68" s="34">
        <v>99.6354</v>
      </c>
      <c r="AH68" s="34">
        <v>99.5989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100.189</v>
      </c>
      <c r="F69" s="34">
        <v>100.294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100.362</v>
      </c>
      <c r="R69" s="34">
        <v>100.271</v>
      </c>
      <c r="S69" s="34">
        <v>8.18</v>
      </c>
      <c r="T69" s="34">
        <v>101.65</v>
      </c>
      <c r="U69" s="34">
        <v>98.6393</v>
      </c>
      <c r="V69" s="34">
        <v>99.4539</v>
      </c>
      <c r="W69" s="34">
        <v>4.1</v>
      </c>
      <c r="X69" s="34">
        <v>127.22</v>
      </c>
      <c r="Y69" s="34">
        <v>100.395</v>
      </c>
      <c r="Z69" s="34">
        <v>100.212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100.469</v>
      </c>
      <c r="AH69" s="34">
        <v>100.472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100.866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100.714</v>
      </c>
      <c r="S70" s="34">
        <v>8.2</v>
      </c>
      <c r="T70" s="34">
        <v>91.61</v>
      </c>
      <c r="U70" s="34">
        <v>99.5584</v>
      </c>
      <c r="V70" s="34">
        <v>100.047</v>
      </c>
      <c r="W70" s="34">
        <v>3.93</v>
      </c>
      <c r="X70" s="34">
        <v>99.21</v>
      </c>
      <c r="Y70" s="34">
        <v>100.404</v>
      </c>
      <c r="Z70" s="34">
        <v>100.623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101.359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101.577</v>
      </c>
      <c r="F71" s="34">
        <v>101.495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101.157</v>
      </c>
      <c r="R71" s="34">
        <v>101.177</v>
      </c>
      <c r="S71" s="34">
        <v>8.63</v>
      </c>
      <c r="T71" s="34">
        <v>93.06</v>
      </c>
      <c r="U71" s="34">
        <v>100.535</v>
      </c>
      <c r="V71" s="34">
        <v>100.633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101.016</v>
      </c>
      <c r="AD71" s="34">
        <v>101.166</v>
      </c>
      <c r="AE71" s="34">
        <v>9.97</v>
      </c>
      <c r="AF71" s="34">
        <v>97.07</v>
      </c>
      <c r="AG71" s="34">
        <v>102.409</v>
      </c>
      <c r="AH71" s="34">
        <v>102.262</v>
      </c>
      <c r="AI71" s="34">
        <v>9.944134078212297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102.119</v>
      </c>
      <c r="F72" s="34">
        <v>102.143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101.579</v>
      </c>
      <c r="R72" s="34">
        <v>101.677</v>
      </c>
      <c r="S72" s="34">
        <v>7.36</v>
      </c>
      <c r="T72" s="34">
        <v>91.64</v>
      </c>
      <c r="U72" s="34">
        <v>100.198</v>
      </c>
      <c r="V72" s="34">
        <v>101.202</v>
      </c>
      <c r="W72" s="34">
        <v>4.27</v>
      </c>
      <c r="X72" s="34">
        <v>95.6</v>
      </c>
      <c r="Y72" s="34">
        <v>101.233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102.702</v>
      </c>
      <c r="AH72" s="34">
        <v>103.185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102.633</v>
      </c>
      <c r="F73" s="34">
        <v>102.846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102.111</v>
      </c>
      <c r="R73" s="34">
        <v>102.234</v>
      </c>
      <c r="S73" s="34">
        <v>9.22</v>
      </c>
      <c r="T73" s="34">
        <v>93.22</v>
      </c>
      <c r="U73" s="34">
        <v>101.344</v>
      </c>
      <c r="V73" s="34">
        <v>101.78</v>
      </c>
      <c r="W73" s="34">
        <v>5.19</v>
      </c>
      <c r="X73" s="34">
        <v>96.18</v>
      </c>
      <c r="Y73" s="34">
        <v>101.911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104.178</v>
      </c>
      <c r="AH73" s="34">
        <v>104.138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103.691</v>
      </c>
      <c r="F74" s="34">
        <v>103.64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103.126</v>
      </c>
      <c r="R74" s="34">
        <v>102.813</v>
      </c>
      <c r="S74" s="34">
        <v>11.56</v>
      </c>
      <c r="T74" s="34">
        <v>102.65</v>
      </c>
      <c r="U74" s="34">
        <v>103.901</v>
      </c>
      <c r="V74" s="34">
        <v>102.288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102.935</v>
      </c>
      <c r="AD74" s="34">
        <v>102.572</v>
      </c>
      <c r="AE74" s="34">
        <v>9.73</v>
      </c>
      <c r="AF74" s="34">
        <v>107.38</v>
      </c>
      <c r="AG74" s="34">
        <v>105.38</v>
      </c>
      <c r="AH74" s="34">
        <v>105.106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104.601</v>
      </c>
      <c r="F75" s="39">
        <v>104.462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103.325</v>
      </c>
      <c r="R75" s="39">
        <v>103.363</v>
      </c>
      <c r="S75" s="39">
        <v>4.83</v>
      </c>
      <c r="T75" s="39">
        <v>96.59</v>
      </c>
      <c r="U75" s="39">
        <v>101.148</v>
      </c>
      <c r="V75" s="39">
        <v>102.668</v>
      </c>
      <c r="W75" s="39">
        <v>6.24</v>
      </c>
      <c r="X75" s="39">
        <v>96.88</v>
      </c>
      <c r="Y75" s="39">
        <v>103.011</v>
      </c>
      <c r="Z75" s="39">
        <v>102.974</v>
      </c>
      <c r="AA75" s="39">
        <v>5.88</v>
      </c>
      <c r="AB75" s="39">
        <v>89.74</v>
      </c>
      <c r="AC75" s="39">
        <v>102.644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105.167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104.213</v>
      </c>
      <c r="R76" s="34">
        <v>103.871</v>
      </c>
      <c r="S76" s="34">
        <v>24.33</v>
      </c>
      <c r="T76" s="34">
        <v>118.54</v>
      </c>
      <c r="U76" s="34">
        <v>119.723</v>
      </c>
      <c r="V76" s="34">
        <v>103.007</v>
      </c>
      <c r="W76" s="34">
        <v>6.81</v>
      </c>
      <c r="X76" s="34">
        <v>98.77</v>
      </c>
      <c r="Y76" s="34">
        <v>103.99</v>
      </c>
      <c r="Z76" s="34">
        <v>103.464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107.194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105.857</v>
      </c>
      <c r="F77" s="34">
        <v>105.654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104.27</v>
      </c>
      <c r="R77" s="34">
        <v>104.336</v>
      </c>
      <c r="S77" s="34">
        <v>7.91</v>
      </c>
      <c r="T77" s="34">
        <v>124.43</v>
      </c>
      <c r="U77" s="34">
        <v>114.377</v>
      </c>
      <c r="V77" s="34">
        <v>103.301</v>
      </c>
      <c r="W77" s="34">
        <v>3.73</v>
      </c>
      <c r="X77" s="34">
        <v>100.33</v>
      </c>
      <c r="Y77" s="34">
        <v>103.779</v>
      </c>
      <c r="Z77" s="34">
        <v>103.932</v>
      </c>
      <c r="AA77" s="34">
        <v>3.85</v>
      </c>
      <c r="AB77" s="34">
        <v>102.58</v>
      </c>
      <c r="AC77" s="34">
        <v>103.531</v>
      </c>
      <c r="AD77" s="34">
        <v>103.815</v>
      </c>
      <c r="AE77" s="34">
        <v>10.39</v>
      </c>
      <c r="AF77" s="34">
        <v>103.35</v>
      </c>
      <c r="AG77" s="34">
        <v>107.841</v>
      </c>
      <c r="AH77" s="34">
        <v>108.041</v>
      </c>
      <c r="AI77" s="34">
        <v>9.650924024640647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106.175</v>
      </c>
      <c r="F78" s="34">
        <v>105.979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104.86</v>
      </c>
      <c r="R78" s="34">
        <v>104.792</v>
      </c>
      <c r="S78" s="34">
        <v>11.25</v>
      </c>
      <c r="T78" s="34">
        <v>112.3</v>
      </c>
      <c r="U78" s="34">
        <v>109.096</v>
      </c>
      <c r="V78" s="34">
        <v>103.592</v>
      </c>
      <c r="W78" s="34">
        <v>6.07</v>
      </c>
      <c r="X78" s="34">
        <v>101.58</v>
      </c>
      <c r="Y78" s="34">
        <v>104.338</v>
      </c>
      <c r="Z78" s="34">
        <v>104.402</v>
      </c>
      <c r="AA78" s="34">
        <v>5.5</v>
      </c>
      <c r="AB78" s="34">
        <v>102.39</v>
      </c>
      <c r="AC78" s="34">
        <v>104.262</v>
      </c>
      <c r="AD78" s="34">
        <v>104.263</v>
      </c>
      <c r="AE78" s="34">
        <v>13.06</v>
      </c>
      <c r="AF78" s="34">
        <v>106.83</v>
      </c>
      <c r="AG78" s="34">
        <v>109.367</v>
      </c>
      <c r="AH78" s="34">
        <v>109.037</v>
      </c>
      <c r="AI78" s="34">
        <v>9.799789251844043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105.915</v>
      </c>
      <c r="F79" s="34">
        <v>106.298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103.636</v>
      </c>
      <c r="R79" s="34">
        <v>105.255</v>
      </c>
      <c r="S79" s="34">
        <v>7.81</v>
      </c>
      <c r="T79" s="34">
        <v>108.19</v>
      </c>
      <c r="U79" s="34">
        <v>107.775</v>
      </c>
      <c r="V79" s="34">
        <v>104.019</v>
      </c>
      <c r="W79" s="34">
        <v>5.19</v>
      </c>
      <c r="X79" s="34">
        <v>102.44</v>
      </c>
      <c r="Y79" s="34">
        <v>104.812</v>
      </c>
      <c r="Z79" s="34">
        <v>104.892</v>
      </c>
      <c r="AA79" s="34">
        <v>4.8</v>
      </c>
      <c r="AB79" s="34">
        <v>104.69</v>
      </c>
      <c r="AC79" s="34">
        <v>104.388</v>
      </c>
      <c r="AD79" s="34">
        <v>104.727</v>
      </c>
      <c r="AE79" s="34">
        <v>10.84</v>
      </c>
      <c r="AF79" s="34">
        <v>111.96</v>
      </c>
      <c r="AG79" s="34">
        <v>109.893</v>
      </c>
      <c r="AH79" s="34">
        <v>110.032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106.994</v>
      </c>
      <c r="F80" s="34">
        <v>106.685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105.663</v>
      </c>
      <c r="R80" s="34">
        <v>105.726</v>
      </c>
      <c r="S80" s="34">
        <v>8.31</v>
      </c>
      <c r="T80" s="34">
        <v>132.22</v>
      </c>
      <c r="U80" s="34">
        <v>107.471</v>
      </c>
      <c r="V80" s="34">
        <v>104.592</v>
      </c>
      <c r="W80" s="34">
        <v>6.8</v>
      </c>
      <c r="X80" s="34">
        <v>120.69</v>
      </c>
      <c r="Y80" s="34">
        <v>105.507</v>
      </c>
      <c r="Z80" s="34">
        <v>105.391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111.75</v>
      </c>
      <c r="AH80" s="34">
        <v>111.015</v>
      </c>
      <c r="AI80" s="34">
        <v>9.669211195928758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107.022</v>
      </c>
      <c r="F81" s="34">
        <v>107.072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106.172</v>
      </c>
      <c r="R81" s="34">
        <v>106.231</v>
      </c>
      <c r="S81" s="34">
        <v>10.43</v>
      </c>
      <c r="T81" s="34">
        <v>112.26</v>
      </c>
      <c r="U81" s="34">
        <v>107.769</v>
      </c>
      <c r="V81" s="34">
        <v>105.21</v>
      </c>
      <c r="W81" s="34">
        <v>4.48</v>
      </c>
      <c r="X81" s="34">
        <v>132.92</v>
      </c>
      <c r="Y81" s="34">
        <v>105.73</v>
      </c>
      <c r="Z81" s="34">
        <v>105.896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111.05</v>
      </c>
      <c r="AH81" s="34">
        <v>111.994</v>
      </c>
      <c r="AI81" s="34">
        <v>8.120437956204384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107.666</v>
      </c>
      <c r="F82" s="34">
        <v>107.416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106.952</v>
      </c>
      <c r="R82" s="34">
        <v>106.756</v>
      </c>
      <c r="S82" s="34">
        <v>8.41</v>
      </c>
      <c r="T82" s="34">
        <v>99.31</v>
      </c>
      <c r="U82" s="34">
        <v>107.774</v>
      </c>
      <c r="V82" s="34">
        <v>105.782</v>
      </c>
      <c r="W82" s="34">
        <v>6.55</v>
      </c>
      <c r="X82" s="34">
        <v>105.71</v>
      </c>
      <c r="Y82" s="34">
        <v>106.704</v>
      </c>
      <c r="Z82" s="34">
        <v>106.403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113.052</v>
      </c>
      <c r="AH82" s="34">
        <v>113.005</v>
      </c>
      <c r="AI82" s="34">
        <v>10.714285714285712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107.624</v>
      </c>
      <c r="F83" s="34">
        <v>107.733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107.329</v>
      </c>
      <c r="R83" s="34">
        <v>107.26</v>
      </c>
      <c r="S83" s="34">
        <v>5.95</v>
      </c>
      <c r="T83" s="34">
        <v>98.6</v>
      </c>
      <c r="U83" s="34">
        <v>107.067</v>
      </c>
      <c r="V83" s="34">
        <v>106.282</v>
      </c>
      <c r="W83" s="34">
        <v>4.65</v>
      </c>
      <c r="X83" s="34">
        <v>99.08</v>
      </c>
      <c r="Y83" s="34">
        <v>106.898</v>
      </c>
      <c r="Z83" s="34">
        <v>106.897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114.047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108.268</v>
      </c>
      <c r="F84" s="34">
        <v>108.037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107.836</v>
      </c>
      <c r="R84" s="34">
        <v>107.739</v>
      </c>
      <c r="S84" s="34">
        <v>7.77</v>
      </c>
      <c r="T84" s="34">
        <v>98.76</v>
      </c>
      <c r="U84" s="34">
        <v>107.192</v>
      </c>
      <c r="V84" s="34">
        <v>106.744</v>
      </c>
      <c r="W84" s="34">
        <v>7.25</v>
      </c>
      <c r="X84" s="34">
        <v>102.53</v>
      </c>
      <c r="Y84" s="34">
        <v>107.752</v>
      </c>
      <c r="Z84" s="34">
        <v>107.369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115.275</v>
      </c>
      <c r="AH84" s="34">
        <v>115.098</v>
      </c>
      <c r="AI84" s="34">
        <v>8.54166666666667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108.633</v>
      </c>
      <c r="F85" s="34">
        <v>108.257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108.519</v>
      </c>
      <c r="R85" s="34">
        <v>108.175</v>
      </c>
      <c r="S85" s="34">
        <v>6.62</v>
      </c>
      <c r="T85" s="34">
        <v>99.39</v>
      </c>
      <c r="U85" s="34">
        <v>107.846</v>
      </c>
      <c r="V85" s="34">
        <v>107.168</v>
      </c>
      <c r="W85" s="34">
        <v>6.14</v>
      </c>
      <c r="X85" s="34">
        <v>102.09</v>
      </c>
      <c r="Y85" s="34">
        <v>107.984</v>
      </c>
      <c r="Z85" s="34">
        <v>107.811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116.637</v>
      </c>
      <c r="AH85" s="34">
        <v>116.137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</v>
      </c>
      <c r="F86" s="34">
        <v>108.374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108.497</v>
      </c>
      <c r="R86" s="34">
        <v>108.556</v>
      </c>
      <c r="S86" s="34">
        <v>-0.29</v>
      </c>
      <c r="T86" s="34">
        <v>102.34</v>
      </c>
      <c r="U86" s="34">
        <v>106.641</v>
      </c>
      <c r="V86" s="34">
        <v>107.565</v>
      </c>
      <c r="W86" s="34">
        <v>4.69</v>
      </c>
      <c r="X86" s="34">
        <v>105.29</v>
      </c>
      <c r="Y86" s="34">
        <v>107.97</v>
      </c>
      <c r="Z86" s="34">
        <v>108.238</v>
      </c>
      <c r="AA86" s="34">
        <v>2.98</v>
      </c>
      <c r="AB86" s="34">
        <v>114.9</v>
      </c>
      <c r="AC86" s="34">
        <v>107.497</v>
      </c>
      <c r="AD86" s="34">
        <v>107.783</v>
      </c>
      <c r="AE86" s="34">
        <v>10.59</v>
      </c>
      <c r="AF86" s="34">
        <v>118.76</v>
      </c>
      <c r="AG86" s="34">
        <v>117.073</v>
      </c>
      <c r="AH86" s="34">
        <v>117.151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</v>
      </c>
      <c r="F87" s="39">
        <v>108.527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109.217</v>
      </c>
      <c r="R87" s="39">
        <v>108.9</v>
      </c>
      <c r="S87" s="39">
        <v>6.91</v>
      </c>
      <c r="T87" s="39">
        <v>103.26</v>
      </c>
      <c r="U87" s="39">
        <v>107.843</v>
      </c>
      <c r="V87" s="39">
        <v>107.983</v>
      </c>
      <c r="W87" s="39">
        <v>6.79</v>
      </c>
      <c r="X87" s="39">
        <v>103.45</v>
      </c>
      <c r="Y87" s="39">
        <v>108.816</v>
      </c>
      <c r="Z87" s="39">
        <v>108.673</v>
      </c>
      <c r="AA87" s="39">
        <v>6.79</v>
      </c>
      <c r="AB87" s="39">
        <v>95.84</v>
      </c>
      <c r="AC87" s="39">
        <v>108.229</v>
      </c>
      <c r="AD87" s="39">
        <v>108.178</v>
      </c>
      <c r="AE87" s="39">
        <v>12.46</v>
      </c>
      <c r="AF87" s="39">
        <v>111.76</v>
      </c>
      <c r="AG87" s="39">
        <v>118.44</v>
      </c>
      <c r="AH87" s="39">
        <v>118.15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108.377</v>
      </c>
      <c r="F88" s="34">
        <v>108.843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108.994</v>
      </c>
      <c r="R88" s="34">
        <v>109.229</v>
      </c>
      <c r="S88" s="34">
        <v>-11.61</v>
      </c>
      <c r="T88" s="34">
        <v>104.78</v>
      </c>
      <c r="U88" s="34">
        <v>107.301</v>
      </c>
      <c r="V88" s="34">
        <v>108.44</v>
      </c>
      <c r="W88" s="34">
        <v>3.62</v>
      </c>
      <c r="X88" s="34">
        <v>102.34</v>
      </c>
      <c r="Y88" s="34">
        <v>108.952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119.139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109.623</v>
      </c>
      <c r="F89" s="34">
        <v>109.301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109.534</v>
      </c>
      <c r="R89" s="34">
        <v>109.603</v>
      </c>
      <c r="S89" s="34">
        <v>-2.89</v>
      </c>
      <c r="T89" s="34">
        <v>120.83</v>
      </c>
      <c r="U89" s="34">
        <v>109.163</v>
      </c>
      <c r="V89" s="34">
        <v>108.911</v>
      </c>
      <c r="W89" s="34">
        <v>5.27</v>
      </c>
      <c r="X89" s="34">
        <v>105.62</v>
      </c>
      <c r="Y89" s="34">
        <v>109.787</v>
      </c>
      <c r="Z89" s="34">
        <v>109.554</v>
      </c>
      <c r="AA89" s="34">
        <v>3.75</v>
      </c>
      <c r="AB89" s="34">
        <v>106.43</v>
      </c>
      <c r="AC89" s="34">
        <v>108.776</v>
      </c>
      <c r="AD89" s="34">
        <v>108.948</v>
      </c>
      <c r="AE89" s="34">
        <v>10.82</v>
      </c>
      <c r="AF89" s="34">
        <v>114.53</v>
      </c>
      <c r="AG89" s="34">
        <v>120.267</v>
      </c>
      <c r="AH89" s="34">
        <v>120.119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109.819</v>
      </c>
      <c r="F90" s="34">
        <v>109.747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110.094</v>
      </c>
      <c r="R90" s="34">
        <v>110.033</v>
      </c>
      <c r="S90" s="34">
        <v>3.05</v>
      </c>
      <c r="T90" s="34">
        <v>115.73</v>
      </c>
      <c r="U90" s="34">
        <v>110.164</v>
      </c>
      <c r="V90" s="34">
        <v>109.299</v>
      </c>
      <c r="W90" s="34">
        <v>6.04</v>
      </c>
      <c r="X90" s="34">
        <v>107.72</v>
      </c>
      <c r="Y90" s="34">
        <v>110.151</v>
      </c>
      <c r="Z90" s="34">
        <v>109.981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121.478</v>
      </c>
      <c r="AH90" s="34">
        <v>121.083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110.079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110.658</v>
      </c>
      <c r="R91" s="34">
        <v>110.457</v>
      </c>
      <c r="S91" s="34">
        <v>2.33</v>
      </c>
      <c r="T91" s="34">
        <v>110.71</v>
      </c>
      <c r="U91" s="34">
        <v>109.472</v>
      </c>
      <c r="V91" s="34">
        <v>109.534</v>
      </c>
      <c r="W91" s="34">
        <v>6.43</v>
      </c>
      <c r="X91" s="34">
        <v>109.02</v>
      </c>
      <c r="Y91" s="34">
        <v>110.529</v>
      </c>
      <c r="Z91" s="34">
        <v>110.388</v>
      </c>
      <c r="AA91" s="34">
        <v>5.6</v>
      </c>
      <c r="AB91" s="34">
        <v>110.55</v>
      </c>
      <c r="AC91" s="34">
        <v>109.964</v>
      </c>
      <c r="AD91" s="34">
        <v>109.795</v>
      </c>
      <c r="AE91" s="34">
        <v>11.28</v>
      </c>
      <c r="AF91" s="34">
        <v>124.59</v>
      </c>
      <c r="AG91" s="34">
        <v>122.083</v>
      </c>
      <c r="AH91" s="34">
        <v>122.022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110.258</v>
      </c>
      <c r="F92" s="34">
        <v>110.29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111.05</v>
      </c>
      <c r="R92" s="34">
        <v>110.832</v>
      </c>
      <c r="S92" s="34">
        <v>2.18</v>
      </c>
      <c r="T92" s="34">
        <v>135.11</v>
      </c>
      <c r="U92" s="34">
        <v>109.396</v>
      </c>
      <c r="V92" s="34">
        <v>109.661</v>
      </c>
      <c r="W92" s="34">
        <v>4.9</v>
      </c>
      <c r="X92" s="34">
        <v>126.6</v>
      </c>
      <c r="Y92" s="34">
        <v>110.591</v>
      </c>
      <c r="Z92" s="34">
        <v>110.789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122.614</v>
      </c>
      <c r="AH92" s="34">
        <v>122.954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110.45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111.153</v>
      </c>
      <c r="S93" s="34">
        <v>2.25</v>
      </c>
      <c r="T93" s="34">
        <v>114.78</v>
      </c>
      <c r="U93" s="34">
        <v>109.491</v>
      </c>
      <c r="V93" s="34">
        <v>109.726</v>
      </c>
      <c r="W93" s="34">
        <v>5.76</v>
      </c>
      <c r="X93" s="34">
        <v>140.57</v>
      </c>
      <c r="Y93" s="34">
        <v>111.426</v>
      </c>
      <c r="Z93" s="34">
        <v>111.195</v>
      </c>
      <c r="AA93" s="34">
        <v>4.64</v>
      </c>
      <c r="AB93" s="34">
        <v>119.16</v>
      </c>
      <c r="AC93" s="34">
        <v>110.457</v>
      </c>
      <c r="AD93" s="34">
        <v>110.645</v>
      </c>
      <c r="AE93" s="34">
        <v>12.82</v>
      </c>
      <c r="AF93" s="34">
        <v>131.16</v>
      </c>
      <c r="AG93" s="34">
        <v>123.975</v>
      </c>
      <c r="AH93" s="34">
        <v>123.898</v>
      </c>
      <c r="AI93" s="34">
        <v>4.641350210970464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110.629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111.596</v>
      </c>
      <c r="R94" s="34">
        <v>111.437</v>
      </c>
      <c r="S94" s="34">
        <v>0.24</v>
      </c>
      <c r="T94" s="34">
        <v>99.56</v>
      </c>
      <c r="U94" s="34">
        <v>108.881</v>
      </c>
      <c r="V94" s="34">
        <v>109.758</v>
      </c>
      <c r="W94" s="34">
        <v>3.13</v>
      </c>
      <c r="X94" s="34">
        <v>109.02</v>
      </c>
      <c r="Y94" s="34">
        <v>111.616</v>
      </c>
      <c r="Z94" s="34">
        <v>111.598</v>
      </c>
      <c r="AA94" s="34">
        <v>4.12</v>
      </c>
      <c r="AB94" s="34">
        <v>104.01</v>
      </c>
      <c r="AC94" s="34">
        <v>110.809</v>
      </c>
      <c r="AD94" s="34">
        <v>111.13</v>
      </c>
      <c r="AE94" s="34">
        <v>10.06</v>
      </c>
      <c r="AF94" s="34">
        <v>134.89</v>
      </c>
      <c r="AG94" s="34">
        <v>124.998</v>
      </c>
      <c r="AH94" s="34">
        <v>124.841</v>
      </c>
      <c r="AI94" s="34">
        <v>2.6881720430107525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110.764</v>
      </c>
      <c r="F95" s="67">
        <v>110.877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111.592</v>
      </c>
      <c r="R95" s="34">
        <v>111.714</v>
      </c>
      <c r="S95" s="34">
        <v>1.11</v>
      </c>
      <c r="T95" s="34">
        <v>99.7</v>
      </c>
      <c r="U95" s="34">
        <v>108.739</v>
      </c>
      <c r="V95" s="34">
        <v>109.812</v>
      </c>
      <c r="W95" s="34">
        <v>5.41</v>
      </c>
      <c r="X95" s="34">
        <v>104.43</v>
      </c>
      <c r="Y95" s="34">
        <v>111.921</v>
      </c>
      <c r="Z95" s="34">
        <v>112.001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125.916</v>
      </c>
      <c r="AH95" s="34">
        <v>125.77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110.966</v>
      </c>
      <c r="F96" s="67">
        <v>111.249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111.898</v>
      </c>
      <c r="R96" s="34">
        <v>112.037</v>
      </c>
      <c r="S96" s="34">
        <v>3.22</v>
      </c>
      <c r="T96" s="34">
        <v>101.94</v>
      </c>
      <c r="U96" s="34">
        <v>109.972</v>
      </c>
      <c r="V96" s="34">
        <v>109.885</v>
      </c>
      <c r="W96" s="34">
        <v>3.86</v>
      </c>
      <c r="X96" s="34">
        <v>106.49</v>
      </c>
      <c r="Y96" s="34">
        <v>112.427</v>
      </c>
      <c r="Z96" s="34">
        <v>112.416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126.688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111.709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112.431</v>
      </c>
      <c r="R97" s="34">
        <v>112.424</v>
      </c>
      <c r="S97" s="34">
        <v>0.62</v>
      </c>
      <c r="T97" s="34">
        <v>100.01</v>
      </c>
      <c r="U97" s="34">
        <v>109.344</v>
      </c>
      <c r="V97" s="34">
        <v>109.93</v>
      </c>
      <c r="W97" s="34">
        <v>3.97</v>
      </c>
      <c r="X97" s="34">
        <v>106.14</v>
      </c>
      <c r="Y97" s="34">
        <v>112.884</v>
      </c>
      <c r="Z97" s="34">
        <v>112.84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112.473</v>
      </c>
      <c r="F98" s="34">
        <v>112.098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112.849</v>
      </c>
      <c r="R98" s="34">
        <v>112.848</v>
      </c>
      <c r="S98" s="34">
        <v>-0.06</v>
      </c>
      <c r="T98" s="34">
        <v>102.28</v>
      </c>
      <c r="U98" s="34">
        <v>108.927</v>
      </c>
      <c r="V98" s="34">
        <v>109.97</v>
      </c>
      <c r="W98" s="34">
        <v>6.15</v>
      </c>
      <c r="X98" s="34">
        <v>111.77</v>
      </c>
      <c r="Y98" s="34">
        <v>113.562</v>
      </c>
      <c r="Z98" s="34">
        <v>113.261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128.811</v>
      </c>
      <c r="AH98" s="34">
        <v>128.528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112.283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113.517</v>
      </c>
      <c r="R99" s="39">
        <v>113.268</v>
      </c>
      <c r="S99" s="39">
        <v>2.27</v>
      </c>
      <c r="T99" s="39">
        <v>105.61</v>
      </c>
      <c r="U99" s="39">
        <v>108.922</v>
      </c>
      <c r="V99" s="39">
        <v>110.068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113.516</v>
      </c>
      <c r="AD99" s="39">
        <v>113.57</v>
      </c>
      <c r="AE99" s="39">
        <v>9.19</v>
      </c>
      <c r="AF99" s="39">
        <v>122.02</v>
      </c>
      <c r="AG99" s="39">
        <v>129.305</v>
      </c>
      <c r="AH99" s="39">
        <v>129.441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111.996</v>
      </c>
      <c r="F100" s="67">
        <v>112.348</v>
      </c>
      <c r="G100" s="67">
        <v>2.748796147672547</v>
      </c>
      <c r="H100" s="67">
        <v>102.42</v>
      </c>
      <c r="I100" s="67">
        <v>107.4</v>
      </c>
      <c r="J100" s="67">
        <v>108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113.833</v>
      </c>
      <c r="R100" s="34">
        <v>113.637</v>
      </c>
      <c r="S100" s="34">
        <v>1.78</v>
      </c>
      <c r="T100" s="34">
        <v>106.65</v>
      </c>
      <c r="U100" s="34">
        <v>109.637</v>
      </c>
      <c r="V100" s="34">
        <v>110.229</v>
      </c>
      <c r="W100" s="34">
        <v>4.54</v>
      </c>
      <c r="X100" s="34">
        <v>106.99</v>
      </c>
      <c r="Y100" s="34">
        <v>113.994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114.089</v>
      </c>
      <c r="AE100" s="34">
        <v>9.07</v>
      </c>
      <c r="AF100" s="34">
        <v>122.32</v>
      </c>
      <c r="AG100" s="34">
        <v>130.044</v>
      </c>
      <c r="AH100" s="34">
        <v>130.362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111.961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113.852</v>
      </c>
      <c r="R101" s="34">
        <v>113.976</v>
      </c>
      <c r="S101" s="34">
        <v>-5.67</v>
      </c>
      <c r="T101" s="34">
        <v>113.98</v>
      </c>
      <c r="U101" s="34">
        <v>102.935</v>
      </c>
      <c r="V101" s="34">
        <v>110.415</v>
      </c>
      <c r="W101" s="34">
        <v>4</v>
      </c>
      <c r="X101" s="34">
        <v>109.84</v>
      </c>
      <c r="Y101" s="34">
        <v>114.233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114.637</v>
      </c>
      <c r="AE101" s="34">
        <v>9.4</v>
      </c>
      <c r="AF101" s="34">
        <v>125.29</v>
      </c>
      <c r="AG101" s="34">
        <v>131.222</v>
      </c>
      <c r="AH101" s="34">
        <v>131.306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112.984</v>
      </c>
      <c r="F102" s="67">
        <v>113.066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114.346</v>
      </c>
      <c r="R102" s="34">
        <v>114.343</v>
      </c>
      <c r="S102" s="34">
        <v>0.07</v>
      </c>
      <c r="T102" s="34">
        <v>115.81</v>
      </c>
      <c r="U102" s="34">
        <v>110.072</v>
      </c>
      <c r="V102" s="34">
        <v>110.601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115.317</v>
      </c>
      <c r="AD102" s="34">
        <v>115.191</v>
      </c>
      <c r="AE102" s="34">
        <v>7.8</v>
      </c>
      <c r="AF102" s="34">
        <v>128.84</v>
      </c>
      <c r="AG102" s="34">
        <v>131.755</v>
      </c>
      <c r="AH102" s="34">
        <v>132.275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114.116</v>
      </c>
      <c r="F103" s="67">
        <v>113.637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114.744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110.765</v>
      </c>
      <c r="W103" s="34">
        <v>4.44</v>
      </c>
      <c r="X103" s="34">
        <v>113.86</v>
      </c>
      <c r="Y103" s="34">
        <v>115.911</v>
      </c>
      <c r="Z103" s="34">
        <v>115.513</v>
      </c>
      <c r="AA103" s="34">
        <v>4.51</v>
      </c>
      <c r="AB103" s="34">
        <v>115.54</v>
      </c>
      <c r="AC103" s="34">
        <v>115.584</v>
      </c>
      <c r="AD103" s="34">
        <v>115.712</v>
      </c>
      <c r="AE103" s="34">
        <v>9.31</v>
      </c>
      <c r="AF103" s="34">
        <v>136.19</v>
      </c>
      <c r="AG103" s="34">
        <v>133.765</v>
      </c>
      <c r="AH103" s="34">
        <v>133.26</v>
      </c>
      <c r="AI103" s="34">
        <v>3.237095363079617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</v>
      </c>
      <c r="F104" s="67">
        <v>114.048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115.299</v>
      </c>
      <c r="R104" s="34">
        <v>115.167</v>
      </c>
      <c r="S104" s="34">
        <v>0.43</v>
      </c>
      <c r="T104" s="34">
        <v>135.69</v>
      </c>
      <c r="U104" s="34">
        <v>109.466</v>
      </c>
      <c r="V104" s="34">
        <v>110.923</v>
      </c>
      <c r="W104" s="34">
        <v>6.92</v>
      </c>
      <c r="X104" s="34">
        <v>135.36</v>
      </c>
      <c r="Y104" s="34">
        <v>116.3</v>
      </c>
      <c r="Z104" s="34">
        <v>115.968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134.368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114.105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115.581</v>
      </c>
      <c r="R105" s="34">
        <v>115.582</v>
      </c>
      <c r="S105" s="34">
        <v>1.04</v>
      </c>
      <c r="T105" s="34">
        <v>115.97</v>
      </c>
      <c r="U105" s="34">
        <v>111.404</v>
      </c>
      <c r="V105" s="34">
        <v>111.095</v>
      </c>
      <c r="W105" s="34">
        <v>3.68</v>
      </c>
      <c r="X105" s="34">
        <v>145.74</v>
      </c>
      <c r="Y105" s="34">
        <v>116.295</v>
      </c>
      <c r="Z105" s="34">
        <v>116.399</v>
      </c>
      <c r="AA105" s="34">
        <v>5.48</v>
      </c>
      <c r="AB105" s="34">
        <v>125.69</v>
      </c>
      <c r="AC105" s="34">
        <v>116.476</v>
      </c>
      <c r="AD105" s="34">
        <v>116.729</v>
      </c>
      <c r="AE105" s="34">
        <v>10.1</v>
      </c>
      <c r="AF105" s="34">
        <v>144.41</v>
      </c>
      <c r="AG105" s="34">
        <v>135.244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114.792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115.954</v>
      </c>
      <c r="R106" s="34">
        <v>116.015</v>
      </c>
      <c r="S106" s="34">
        <v>1.27</v>
      </c>
      <c r="T106" s="34">
        <v>100.82</v>
      </c>
      <c r="U106" s="34">
        <v>110.768</v>
      </c>
      <c r="V106" s="34">
        <v>111.232</v>
      </c>
      <c r="W106" s="34">
        <v>3.4</v>
      </c>
      <c r="X106" s="34">
        <v>112.72</v>
      </c>
      <c r="Y106" s="34">
        <v>116.77</v>
      </c>
      <c r="Z106" s="34">
        <v>116.833</v>
      </c>
      <c r="AA106" s="34">
        <v>5.76</v>
      </c>
      <c r="AB106" s="34">
        <v>109.99</v>
      </c>
      <c r="AC106" s="34">
        <v>117.291</v>
      </c>
      <c r="AD106" s="34">
        <v>117.254</v>
      </c>
      <c r="AE106" s="34">
        <v>8.36</v>
      </c>
      <c r="AF106" s="34">
        <v>146.16</v>
      </c>
      <c r="AG106" s="34">
        <v>136.279</v>
      </c>
      <c r="AH106" s="34">
        <v>136.127</v>
      </c>
      <c r="AI106" s="34">
        <v>2.7923211169284494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115.094</v>
      </c>
      <c r="F107" s="67">
        <v>115.005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116.583</v>
      </c>
      <c r="R107" s="34">
        <v>116.477</v>
      </c>
      <c r="S107" s="34">
        <v>2.85</v>
      </c>
      <c r="T107" s="34">
        <v>102.54</v>
      </c>
      <c r="U107" s="34">
        <v>111.261</v>
      </c>
      <c r="V107" s="34">
        <v>111.309</v>
      </c>
      <c r="W107" s="34">
        <v>5.92</v>
      </c>
      <c r="X107" s="34">
        <v>110.61</v>
      </c>
      <c r="Y107" s="34">
        <v>117.526</v>
      </c>
      <c r="Z107" s="34">
        <v>117.272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137.064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115.294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117.084</v>
      </c>
      <c r="R108" s="34">
        <v>116.933</v>
      </c>
      <c r="S108" s="34">
        <v>0.55</v>
      </c>
      <c r="T108" s="34">
        <v>102.49</v>
      </c>
      <c r="U108" s="34">
        <v>110.594</v>
      </c>
      <c r="V108" s="34">
        <v>111.352</v>
      </c>
      <c r="W108" s="34">
        <v>3.85</v>
      </c>
      <c r="X108" s="34">
        <v>110.59</v>
      </c>
      <c r="Y108" s="34">
        <v>117.418</v>
      </c>
      <c r="Z108" s="34">
        <v>117.714</v>
      </c>
      <c r="AA108" s="34">
        <v>5.47</v>
      </c>
      <c r="AB108" s="34">
        <v>116.79</v>
      </c>
      <c r="AC108" s="34">
        <v>118.311</v>
      </c>
      <c r="AD108" s="34">
        <v>118.278</v>
      </c>
      <c r="AE108" s="34">
        <v>8.91</v>
      </c>
      <c r="AF108" s="34">
        <v>129.73</v>
      </c>
      <c r="AG108" s="34">
        <v>137.952</v>
      </c>
      <c r="AH108" s="34">
        <v>138.004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115.295</v>
      </c>
      <c r="F109" s="67">
        <v>115.585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117.354</v>
      </c>
      <c r="R109" s="67">
        <v>117.373</v>
      </c>
      <c r="S109" s="34">
        <v>0.81</v>
      </c>
      <c r="T109" s="34">
        <v>100.82</v>
      </c>
      <c r="U109" s="34">
        <v>110.546</v>
      </c>
      <c r="V109" s="34">
        <v>111.401</v>
      </c>
      <c r="W109" s="34">
        <v>4.56</v>
      </c>
      <c r="X109" s="34">
        <v>110.99</v>
      </c>
      <c r="Y109" s="34">
        <v>118.006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</v>
      </c>
      <c r="AH109" s="34">
        <v>138.954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115.806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117.73</v>
      </c>
      <c r="R110" s="67">
        <v>117.839</v>
      </c>
      <c r="S110" s="34">
        <v>1.51</v>
      </c>
      <c r="T110" s="34">
        <v>103.83</v>
      </c>
      <c r="U110" s="34">
        <v>110.368</v>
      </c>
      <c r="V110" s="34">
        <v>111.499</v>
      </c>
      <c r="W110" s="34">
        <v>5.11</v>
      </c>
      <c r="X110" s="34">
        <v>117.48</v>
      </c>
      <c r="Y110" s="34">
        <v>118.603</v>
      </c>
      <c r="Z110" s="34">
        <v>118.671</v>
      </c>
      <c r="AA110" s="34">
        <v>6.37</v>
      </c>
      <c r="AB110" s="34">
        <v>127.28</v>
      </c>
      <c r="AC110" s="34">
        <v>119.156</v>
      </c>
      <c r="AD110" s="34">
        <v>119.268</v>
      </c>
      <c r="AE110" s="34">
        <v>8.12</v>
      </c>
      <c r="AF110" s="34">
        <v>141.1</v>
      </c>
      <c r="AG110" s="34">
        <v>139.141</v>
      </c>
      <c r="AH110" s="34">
        <v>139.936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</v>
      </c>
      <c r="F111" s="39">
        <v>116.505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118.491</v>
      </c>
      <c r="R111" s="39">
        <v>118.342</v>
      </c>
      <c r="S111" s="39">
        <v>5.67</v>
      </c>
      <c r="T111" s="39">
        <v>111.6</v>
      </c>
      <c r="U111" s="39">
        <v>112.907</v>
      </c>
      <c r="V111" s="39">
        <v>111.583</v>
      </c>
      <c r="W111" s="39">
        <v>5.47</v>
      </c>
      <c r="X111" s="39">
        <v>113.54</v>
      </c>
      <c r="Y111" s="39">
        <v>119.766</v>
      </c>
      <c r="Z111" s="39">
        <v>119.157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141.991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117.118</v>
      </c>
      <c r="F112" s="67">
        <v>117.005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118.853</v>
      </c>
      <c r="R112" s="67">
        <v>118.853</v>
      </c>
      <c r="S112" s="67">
        <v>1.73</v>
      </c>
      <c r="T112" s="67">
        <v>108.49</v>
      </c>
      <c r="U112" s="34">
        <v>110.456</v>
      </c>
      <c r="V112" s="34">
        <v>111.576</v>
      </c>
      <c r="W112" s="34">
        <v>4.66</v>
      </c>
      <c r="X112" s="34">
        <v>111.98</v>
      </c>
      <c r="Y112" s="34">
        <v>119.779</v>
      </c>
      <c r="Z112" s="34">
        <v>119.601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142.195</v>
      </c>
      <c r="AH112" s="34">
        <v>141.904</v>
      </c>
      <c r="AI112" s="34">
        <v>2.6629935720844733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</v>
      </c>
      <c r="F113" s="34">
        <v>117.444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120.977</v>
      </c>
      <c r="R113" s="67">
        <v>119.338</v>
      </c>
      <c r="S113" s="67">
        <v>8.08</v>
      </c>
      <c r="T113" s="67">
        <v>123.19</v>
      </c>
      <c r="U113" s="34">
        <v>111.944</v>
      </c>
      <c r="V113" s="34">
        <v>111.512</v>
      </c>
      <c r="W113" s="34">
        <v>6.35</v>
      </c>
      <c r="X113" s="34">
        <v>116.82</v>
      </c>
      <c r="Y113" s="34">
        <v>120.238</v>
      </c>
      <c r="Z113" s="34">
        <v>120.006</v>
      </c>
      <c r="AA113" s="34">
        <v>6.67</v>
      </c>
      <c r="AB113" s="34">
        <v>119.74</v>
      </c>
      <c r="AC113" s="34">
        <v>121.078</v>
      </c>
      <c r="AD113" s="34">
        <v>120.921</v>
      </c>
      <c r="AE113" s="34">
        <v>9.66</v>
      </c>
      <c r="AF113" s="34">
        <v>137.39</v>
      </c>
      <c r="AG113" s="34">
        <v>142.979</v>
      </c>
      <c r="AH113" s="34">
        <v>142.826</v>
      </c>
      <c r="AI113" s="34">
        <v>5.871886120996436</v>
      </c>
      <c r="AJ113" s="34">
        <v>119</v>
      </c>
      <c r="AK113" s="107">
        <v>119.6</v>
      </c>
      <c r="AL113" s="119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117.841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120.42</v>
      </c>
      <c r="R114" s="67">
        <v>119.809</v>
      </c>
      <c r="S114" s="67">
        <v>-0.17</v>
      </c>
      <c r="T114" s="67">
        <v>115.61</v>
      </c>
      <c r="U114" s="34">
        <v>109.776</v>
      </c>
      <c r="V114" s="34">
        <v>111.446</v>
      </c>
      <c r="W114" s="34">
        <v>4.53</v>
      </c>
      <c r="X114" s="34">
        <v>117.45</v>
      </c>
      <c r="Y114" s="34">
        <v>120.445</v>
      </c>
      <c r="Z114" s="34">
        <v>120.389</v>
      </c>
      <c r="AA114" s="34">
        <v>4.6</v>
      </c>
      <c r="AB114" s="34">
        <v>119.53</v>
      </c>
      <c r="AC114" s="34">
        <v>121.253</v>
      </c>
      <c r="AD114" s="34">
        <v>121.389</v>
      </c>
      <c r="AE114" s="34">
        <v>9.11</v>
      </c>
      <c r="AF114" s="34">
        <v>140.58</v>
      </c>
      <c r="AG114" s="34">
        <v>143.44</v>
      </c>
      <c r="AH114" s="34">
        <v>143.742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118.283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121.077</v>
      </c>
      <c r="R115" s="67">
        <v>120.322</v>
      </c>
      <c r="S115" s="67">
        <v>-1.1</v>
      </c>
      <c r="T115" s="67">
        <v>110.62</v>
      </c>
      <c r="U115" s="34">
        <v>110.871</v>
      </c>
      <c r="V115" s="34">
        <v>111.438</v>
      </c>
      <c r="W115" s="34">
        <v>3.3</v>
      </c>
      <c r="X115" s="34">
        <v>117.63</v>
      </c>
      <c r="Y115" s="34">
        <v>120.685</v>
      </c>
      <c r="Z115" s="34">
        <v>120.765</v>
      </c>
      <c r="AA115" s="34">
        <v>4.84</v>
      </c>
      <c r="AB115" s="34">
        <v>121.13</v>
      </c>
      <c r="AC115" s="34">
        <v>121.425</v>
      </c>
      <c r="AD115" s="34">
        <v>121.857</v>
      </c>
      <c r="AE115" s="34">
        <v>7.76</v>
      </c>
      <c r="AF115" s="34">
        <v>146.77</v>
      </c>
      <c r="AG115" s="34">
        <v>144.863</v>
      </c>
      <c r="AH115" s="34">
        <v>144.666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118.809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120.984</v>
      </c>
      <c r="R116" s="67">
        <v>120.909</v>
      </c>
      <c r="S116" s="34">
        <v>3.34</v>
      </c>
      <c r="T116" s="34">
        <v>140.22</v>
      </c>
      <c r="U116" s="34">
        <v>111.526</v>
      </c>
      <c r="V116" s="34">
        <v>111.465</v>
      </c>
      <c r="W116" s="34">
        <v>5.39</v>
      </c>
      <c r="X116" s="34">
        <v>142.65</v>
      </c>
      <c r="Y116" s="34">
        <v>121.144</v>
      </c>
      <c r="Z116" s="34">
        <v>121.148</v>
      </c>
      <c r="AA116" s="34">
        <v>5.83</v>
      </c>
      <c r="AB116" s="34">
        <v>144.44</v>
      </c>
      <c r="AC116" s="34">
        <v>122.301</v>
      </c>
      <c r="AD116" s="34">
        <v>122.373</v>
      </c>
      <c r="AE116" s="34">
        <v>8.51</v>
      </c>
      <c r="AF116" s="34">
        <v>171.68</v>
      </c>
      <c r="AG116" s="34">
        <v>145.052</v>
      </c>
      <c r="AH116" s="34">
        <v>145.604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119.155</v>
      </c>
      <c r="F117" s="34">
        <v>118.975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122.293</v>
      </c>
      <c r="R117" s="67">
        <v>121.545</v>
      </c>
      <c r="S117" s="34">
        <v>-3.24</v>
      </c>
      <c r="T117" s="34">
        <v>112.21</v>
      </c>
      <c r="U117" s="34">
        <v>109.905</v>
      </c>
      <c r="V117" s="34">
        <v>111.504</v>
      </c>
      <c r="W117" s="34">
        <v>3.8</v>
      </c>
      <c r="X117" s="34">
        <v>151.28</v>
      </c>
      <c r="Y117" s="34">
        <v>121.388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146.567</v>
      </c>
      <c r="AH117" s="34">
        <v>146.567</v>
      </c>
      <c r="AI117" s="34">
        <v>4.898911353032669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122.366</v>
      </c>
      <c r="R118" s="67">
        <v>122.161</v>
      </c>
      <c r="S118" s="34">
        <v>-0.39</v>
      </c>
      <c r="T118" s="34">
        <v>100.43</v>
      </c>
      <c r="U118" s="34">
        <v>111.005</v>
      </c>
      <c r="V118" s="34">
        <v>111.62</v>
      </c>
      <c r="W118" s="34">
        <v>4.57</v>
      </c>
      <c r="X118" s="34">
        <v>117.88</v>
      </c>
      <c r="Y118" s="34">
        <v>122.092</v>
      </c>
      <c r="Z118" s="34">
        <v>121.952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147.632</v>
      </c>
      <c r="AH118" s="34">
        <v>147.545</v>
      </c>
      <c r="AI118" s="34">
        <v>2.6315789473684283</v>
      </c>
      <c r="AJ118" s="34">
        <v>120.9</v>
      </c>
      <c r="AK118" s="107">
        <v>121.1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119.299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123.037</v>
      </c>
      <c r="R119" s="67">
        <v>122.748</v>
      </c>
      <c r="S119" s="34">
        <v>-0.27</v>
      </c>
      <c r="T119" s="34">
        <v>102.27</v>
      </c>
      <c r="U119" s="34">
        <v>111.194</v>
      </c>
      <c r="V119" s="34">
        <v>111.801</v>
      </c>
      <c r="W119" s="34">
        <v>3.81</v>
      </c>
      <c r="X119" s="34">
        <v>114.83</v>
      </c>
      <c r="Y119" s="34">
        <v>122.215</v>
      </c>
      <c r="Z119" s="34">
        <v>122.367</v>
      </c>
      <c r="AA119" s="34">
        <v>5.45</v>
      </c>
      <c r="AB119" s="34">
        <v>120.26</v>
      </c>
      <c r="AC119" s="34">
        <v>124.07</v>
      </c>
      <c r="AD119" s="34">
        <v>124.01</v>
      </c>
      <c r="AE119" s="34">
        <v>8.18</v>
      </c>
      <c r="AF119" s="34">
        <v>140.25</v>
      </c>
      <c r="AG119" s="34">
        <v>148.101</v>
      </c>
      <c r="AH119" s="34">
        <v>148.533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120.479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123.519</v>
      </c>
      <c r="R120" s="67">
        <v>123.328</v>
      </c>
      <c r="S120" s="34">
        <v>0.71</v>
      </c>
      <c r="T120" s="34">
        <v>103.22</v>
      </c>
      <c r="U120" s="34">
        <v>111.567</v>
      </c>
      <c r="V120" s="34">
        <v>112.007</v>
      </c>
      <c r="W120" s="34">
        <v>4.95</v>
      </c>
      <c r="X120" s="34">
        <v>116.07</v>
      </c>
      <c r="Y120" s="34">
        <v>123.17</v>
      </c>
      <c r="Z120" s="34">
        <v>122.782</v>
      </c>
      <c r="AA120" s="34">
        <v>4.27</v>
      </c>
      <c r="AB120" s="34">
        <v>121.77</v>
      </c>
      <c r="AC120" s="34">
        <v>124.142</v>
      </c>
      <c r="AD120" s="34">
        <v>124.528</v>
      </c>
      <c r="AE120" s="34">
        <v>7.95</v>
      </c>
      <c r="AF120" s="34">
        <v>140.04</v>
      </c>
      <c r="AG120" s="34">
        <v>149.896</v>
      </c>
      <c r="AH120" s="34">
        <v>149.536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120.719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124.038</v>
      </c>
      <c r="R121" s="67">
        <v>123.899</v>
      </c>
      <c r="S121" s="34">
        <v>1.39</v>
      </c>
      <c r="T121" s="34">
        <v>102.22</v>
      </c>
      <c r="U121" s="34">
        <v>112.08</v>
      </c>
      <c r="V121" s="34">
        <v>112.214</v>
      </c>
      <c r="W121" s="34">
        <v>5.27</v>
      </c>
      <c r="X121" s="34">
        <v>116.84</v>
      </c>
      <c r="Y121" s="34">
        <v>123.316</v>
      </c>
      <c r="Z121" s="34">
        <v>123.18</v>
      </c>
      <c r="AA121" s="34">
        <v>5.58</v>
      </c>
      <c r="AB121" s="34">
        <v>122.83</v>
      </c>
      <c r="AC121" s="34">
        <v>124.774</v>
      </c>
      <c r="AD121" s="34">
        <v>125.086</v>
      </c>
      <c r="AE121" s="34">
        <v>9.08</v>
      </c>
      <c r="AF121" s="34">
        <v>142.63</v>
      </c>
      <c r="AG121" s="34">
        <v>150.318</v>
      </c>
      <c r="AH121" s="34">
        <v>150.542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124.519</v>
      </c>
      <c r="R122" s="67">
        <v>124.478</v>
      </c>
      <c r="S122" s="34">
        <v>2.51</v>
      </c>
      <c r="T122" s="34">
        <v>106.43</v>
      </c>
      <c r="U122" s="34">
        <v>111.257</v>
      </c>
      <c r="V122" s="34">
        <v>112.433</v>
      </c>
      <c r="W122" s="34">
        <v>5.32</v>
      </c>
      <c r="X122" s="34">
        <v>123.74</v>
      </c>
      <c r="Y122" s="34">
        <v>123.641</v>
      </c>
      <c r="Z122" s="34">
        <v>123.56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151.735</v>
      </c>
      <c r="AH122" s="34">
        <v>151.549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121.203</v>
      </c>
      <c r="F123" s="39">
        <v>121.639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124.916</v>
      </c>
      <c r="R123" s="39">
        <v>125.107</v>
      </c>
      <c r="S123" s="39">
        <v>-1.69</v>
      </c>
      <c r="T123" s="39">
        <v>109.72</v>
      </c>
      <c r="U123" s="39">
        <v>112.789</v>
      </c>
      <c r="V123" s="39">
        <v>112.68</v>
      </c>
      <c r="W123" s="39">
        <v>1.84</v>
      </c>
      <c r="X123" s="39">
        <v>115.63</v>
      </c>
      <c r="Y123" s="39">
        <v>123.442</v>
      </c>
      <c r="Z123" s="39">
        <v>123.955</v>
      </c>
      <c r="AA123" s="39">
        <v>7.34</v>
      </c>
      <c r="AB123" s="39">
        <v>113.89</v>
      </c>
      <c r="AC123" s="39">
        <v>126.741</v>
      </c>
      <c r="AD123" s="39">
        <v>126.274</v>
      </c>
      <c r="AE123" s="39">
        <v>6.12</v>
      </c>
      <c r="AF123" s="39">
        <v>142.07</v>
      </c>
      <c r="AG123" s="39">
        <v>151.639</v>
      </c>
      <c r="AH123" s="39">
        <v>152.579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122.444</v>
      </c>
      <c r="F124" s="34">
        <v>122.273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125.712</v>
      </c>
      <c r="R124" s="34">
        <v>125.833</v>
      </c>
      <c r="S124" s="34">
        <v>3.41</v>
      </c>
      <c r="T124" s="34">
        <v>112.19</v>
      </c>
      <c r="U124" s="34">
        <v>111.906</v>
      </c>
      <c r="V124" s="34">
        <v>112.944</v>
      </c>
      <c r="W124" s="34">
        <v>4.43</v>
      </c>
      <c r="X124" s="34">
        <v>116.93</v>
      </c>
      <c r="Y124" s="34">
        <v>124.104</v>
      </c>
      <c r="Z124" s="34">
        <v>124.398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153.605</v>
      </c>
      <c r="AH124" s="34">
        <v>153.657</v>
      </c>
      <c r="AI124" s="107">
        <v>5.813953488372093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123.453</v>
      </c>
      <c r="F125" s="34">
        <v>122.862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127.004</v>
      </c>
      <c r="R125" s="34">
        <v>126.609</v>
      </c>
      <c r="S125" s="34">
        <v>-1.96</v>
      </c>
      <c r="T125" s="34">
        <v>120.77</v>
      </c>
      <c r="U125" s="34">
        <v>111.775</v>
      </c>
      <c r="V125" s="34">
        <v>113.276</v>
      </c>
      <c r="W125" s="34">
        <v>3</v>
      </c>
      <c r="X125" s="34">
        <v>120.32</v>
      </c>
      <c r="Y125" s="34">
        <v>125.203</v>
      </c>
      <c r="Z125" s="34">
        <v>124.871</v>
      </c>
      <c r="AA125" s="34">
        <v>3.7</v>
      </c>
      <c r="AB125" s="34">
        <v>124.17</v>
      </c>
      <c r="AC125" s="34">
        <v>127.107</v>
      </c>
      <c r="AD125" s="34">
        <v>127.266</v>
      </c>
      <c r="AE125" s="34">
        <v>7.5</v>
      </c>
      <c r="AF125" s="34">
        <v>147.69</v>
      </c>
      <c r="AG125" s="34">
        <v>155.057</v>
      </c>
      <c r="AH125" s="34">
        <v>154.756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123.67</v>
      </c>
      <c r="F126" s="34">
        <v>123.201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128.067</v>
      </c>
      <c r="R126" s="34">
        <v>127.27</v>
      </c>
      <c r="S126" s="34">
        <v>5.52</v>
      </c>
      <c r="T126" s="34">
        <v>121.99</v>
      </c>
      <c r="U126" s="34">
        <v>113.603</v>
      </c>
      <c r="V126" s="34">
        <v>113.699</v>
      </c>
      <c r="W126" s="34">
        <v>4.14</v>
      </c>
      <c r="X126" s="34">
        <v>122.31</v>
      </c>
      <c r="Y126" s="34">
        <v>125.666</v>
      </c>
      <c r="Z126" s="34">
        <v>125.325</v>
      </c>
      <c r="AA126" s="34">
        <v>5.19</v>
      </c>
      <c r="AB126" s="34">
        <v>125.74</v>
      </c>
      <c r="AC126" s="34">
        <v>127.71</v>
      </c>
      <c r="AD126" s="34">
        <v>127.768</v>
      </c>
      <c r="AE126" s="34">
        <v>10.24</v>
      </c>
      <c r="AF126" s="34">
        <v>154.98</v>
      </c>
      <c r="AG126" s="34">
        <v>157.073</v>
      </c>
      <c r="AH126" s="34">
        <v>155.815</v>
      </c>
      <c r="AI126" s="107">
        <v>6.791171477079796</v>
      </c>
      <c r="AJ126" s="107">
        <v>125.8</v>
      </c>
      <c r="AK126" s="107">
        <v>127.6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123.229</v>
      </c>
      <c r="F127" s="34">
        <v>123.351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127.974</v>
      </c>
      <c r="R127" s="34">
        <v>127.729</v>
      </c>
      <c r="S127" s="34">
        <v>1.1</v>
      </c>
      <c r="T127" s="34">
        <v>111.83</v>
      </c>
      <c r="U127" s="34">
        <v>113.448</v>
      </c>
      <c r="V127" s="34">
        <v>114.149</v>
      </c>
      <c r="W127" s="34">
        <v>3.77</v>
      </c>
      <c r="X127" s="34">
        <v>122.06</v>
      </c>
      <c r="Y127" s="34">
        <v>125.879</v>
      </c>
      <c r="Z127" s="34">
        <v>125.742</v>
      </c>
      <c r="AA127" s="34">
        <v>6.32</v>
      </c>
      <c r="AB127" s="34">
        <v>128.78</v>
      </c>
      <c r="AC127" s="34">
        <v>128.512</v>
      </c>
      <c r="AD127" s="34">
        <v>128.201</v>
      </c>
      <c r="AE127" s="34">
        <v>7.7</v>
      </c>
      <c r="AF127" s="34">
        <v>158.07</v>
      </c>
      <c r="AG127" s="34">
        <v>156.739</v>
      </c>
      <c r="AH127" s="34">
        <v>156.808</v>
      </c>
      <c r="AI127" s="34">
        <v>5.416666666666667</v>
      </c>
      <c r="AJ127" s="34">
        <v>126.5</v>
      </c>
      <c r="AK127" s="107">
        <v>126.6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122.698</v>
      </c>
      <c r="F128" s="34">
        <v>123.639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128.112</v>
      </c>
      <c r="R128" s="34">
        <v>128.082</v>
      </c>
      <c r="S128" s="34">
        <v>3.49</v>
      </c>
      <c r="T128" s="34">
        <v>145.12</v>
      </c>
      <c r="U128" s="34">
        <v>114.468</v>
      </c>
      <c r="V128" s="34">
        <v>114.597</v>
      </c>
      <c r="W128" s="34">
        <v>4.47</v>
      </c>
      <c r="X128" s="34">
        <v>149.03</v>
      </c>
      <c r="Y128" s="34">
        <v>126.075</v>
      </c>
      <c r="Z128" s="34">
        <v>126.14</v>
      </c>
      <c r="AA128" s="34">
        <v>4.55</v>
      </c>
      <c r="AB128" s="34">
        <v>151.02</v>
      </c>
      <c r="AC128" s="34">
        <v>128.04</v>
      </c>
      <c r="AD128" s="34">
        <v>128.567</v>
      </c>
      <c r="AE128" s="34">
        <v>9.07</v>
      </c>
      <c r="AF128" s="34">
        <v>187.24</v>
      </c>
      <c r="AG128" s="34">
        <v>156.854</v>
      </c>
      <c r="AH128" s="34">
        <v>157.798</v>
      </c>
      <c r="AI128" s="107">
        <v>5.0034746351632995</v>
      </c>
      <c r="AJ128" s="107">
        <v>151.1</v>
      </c>
      <c r="AK128" s="107">
        <v>126.7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124.328</v>
      </c>
      <c r="F129" s="34">
        <v>124.254</v>
      </c>
      <c r="G129" s="34">
        <v>0.0781738586616702</v>
      </c>
      <c r="H129" s="34">
        <v>128.02</v>
      </c>
      <c r="I129" s="34">
        <v>114.6</v>
      </c>
      <c r="J129" s="34">
        <v>115.2</v>
      </c>
      <c r="K129" s="34">
        <v>5.529953917050695</v>
      </c>
      <c r="L129" s="34">
        <v>160.3</v>
      </c>
      <c r="M129" s="34">
        <v>130.7</v>
      </c>
      <c r="N129" s="34">
        <v>128.7</v>
      </c>
      <c r="O129" s="34">
        <v>4.3</v>
      </c>
      <c r="P129" s="34">
        <v>135.5</v>
      </c>
      <c r="Q129" s="34">
        <v>128.057</v>
      </c>
      <c r="R129" s="34">
        <v>128.481</v>
      </c>
      <c r="S129" s="34">
        <v>3.84</v>
      </c>
      <c r="T129" s="34">
        <v>116.52</v>
      </c>
      <c r="U129" s="34">
        <v>114.603</v>
      </c>
      <c r="V129" s="34">
        <v>115.03</v>
      </c>
      <c r="W129" s="34">
        <v>4.93</v>
      </c>
      <c r="X129" s="34">
        <v>158.74</v>
      </c>
      <c r="Y129" s="34">
        <v>126.791</v>
      </c>
      <c r="Z129" s="34">
        <v>126.527</v>
      </c>
      <c r="AA129" s="34">
        <v>6.46</v>
      </c>
      <c r="AB129" s="34">
        <v>141</v>
      </c>
      <c r="AC129" s="34">
        <v>128.97</v>
      </c>
      <c r="AD129" s="34">
        <v>128.929</v>
      </c>
      <c r="AE129" s="34">
        <v>9.3</v>
      </c>
      <c r="AF129" s="34">
        <v>171.92</v>
      </c>
      <c r="AG129" s="34">
        <v>159.599</v>
      </c>
      <c r="AH129" s="34">
        <v>158.819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125.135</v>
      </c>
      <c r="F130" s="34">
        <v>125.001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129.6</v>
      </c>
      <c r="N130" s="34">
        <v>129.6</v>
      </c>
      <c r="O130" s="34">
        <v>5.8</v>
      </c>
      <c r="P130" s="34">
        <v>129.9</v>
      </c>
      <c r="Q130" s="34">
        <v>129.146</v>
      </c>
      <c r="R130" s="34">
        <v>128.981</v>
      </c>
      <c r="S130" s="34">
        <v>3.1</v>
      </c>
      <c r="T130" s="34">
        <v>103.54</v>
      </c>
      <c r="U130" s="34">
        <v>114.824</v>
      </c>
      <c r="V130" s="34">
        <v>115.455</v>
      </c>
      <c r="W130" s="34">
        <v>3.21</v>
      </c>
      <c r="X130" s="34">
        <v>121.66</v>
      </c>
      <c r="Y130" s="34">
        <v>126.772</v>
      </c>
      <c r="Z130" s="34">
        <v>126.899</v>
      </c>
      <c r="AA130" s="34">
        <v>4.74</v>
      </c>
      <c r="AB130" s="34">
        <v>121.15</v>
      </c>
      <c r="AC130" s="34">
        <v>129.036</v>
      </c>
      <c r="AD130" s="34">
        <v>129.293</v>
      </c>
      <c r="AE130" s="34">
        <v>7.66</v>
      </c>
      <c r="AF130" s="34">
        <v>170.14</v>
      </c>
      <c r="AG130" s="34">
        <v>159.264</v>
      </c>
      <c r="AH130" s="34">
        <v>159.84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126.321</v>
      </c>
      <c r="F131" s="34">
        <v>125.621</v>
      </c>
      <c r="G131" s="34">
        <v>14.366453965360066</v>
      </c>
      <c r="H131" s="34">
        <v>125.46</v>
      </c>
      <c r="I131" s="34">
        <v>127.6</v>
      </c>
      <c r="J131" s="34">
        <v>115.9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129.582</v>
      </c>
      <c r="R131" s="67">
        <v>129.515</v>
      </c>
      <c r="S131" s="67">
        <v>3.34</v>
      </c>
      <c r="T131" s="34">
        <v>105.68</v>
      </c>
      <c r="U131" s="34">
        <v>115.274</v>
      </c>
      <c r="V131" s="34">
        <v>115.894</v>
      </c>
      <c r="W131" s="34">
        <v>5.33</v>
      </c>
      <c r="X131" s="34">
        <v>120.95</v>
      </c>
      <c r="Y131" s="34">
        <v>127.448</v>
      </c>
      <c r="Z131" s="34">
        <v>127.26</v>
      </c>
      <c r="AA131" s="34">
        <v>4.13</v>
      </c>
      <c r="AB131" s="34">
        <v>125.23</v>
      </c>
      <c r="AC131" s="34">
        <v>129.365</v>
      </c>
      <c r="AD131" s="34">
        <v>129.666</v>
      </c>
      <c r="AE131" s="34">
        <v>9.36</v>
      </c>
      <c r="AF131" s="34">
        <v>153.38</v>
      </c>
      <c r="AG131" s="34">
        <v>161.307</v>
      </c>
      <c r="AH131" s="34">
        <v>160.862</v>
      </c>
      <c r="AI131" s="34">
        <v>7.843137254901963</v>
      </c>
      <c r="AJ131" s="34">
        <v>126.5</v>
      </c>
      <c r="AK131" s="34">
        <v>131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125.942</v>
      </c>
      <c r="F132" s="34">
        <v>126.052</v>
      </c>
      <c r="G132" s="34">
        <v>-1.7835800312586172</v>
      </c>
      <c r="H132" s="34">
        <v>106.83</v>
      </c>
      <c r="I132" s="34">
        <v>115.6</v>
      </c>
      <c r="J132" s="34">
        <v>116.2</v>
      </c>
      <c r="K132" s="34">
        <v>-0.8308157099697842</v>
      </c>
      <c r="L132" s="34">
        <v>131.3</v>
      </c>
      <c r="M132" s="67">
        <v>130.6</v>
      </c>
      <c r="N132" s="67">
        <v>131.2</v>
      </c>
      <c r="O132" s="67">
        <v>5</v>
      </c>
      <c r="P132" s="67">
        <v>120.7</v>
      </c>
      <c r="Q132" s="67">
        <v>130.113</v>
      </c>
      <c r="R132" s="67">
        <v>130.038</v>
      </c>
      <c r="S132" s="67">
        <v>3.41</v>
      </c>
      <c r="T132" s="34">
        <v>106.74</v>
      </c>
      <c r="U132" s="34">
        <v>115.699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127.61</v>
      </c>
      <c r="AA132" s="34">
        <v>5.15</v>
      </c>
      <c r="AB132" s="34">
        <v>128.04</v>
      </c>
      <c r="AC132" s="34">
        <v>130.008</v>
      </c>
      <c r="AD132" s="34">
        <v>130.063</v>
      </c>
      <c r="AE132" s="34">
        <v>7.49</v>
      </c>
      <c r="AF132" s="34">
        <v>150.53</v>
      </c>
      <c r="AG132" s="34">
        <v>161.54</v>
      </c>
      <c r="AH132" s="34">
        <v>161.887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126.503</v>
      </c>
      <c r="F133" s="34">
        <v>126.427</v>
      </c>
      <c r="G133" s="34">
        <v>4.659675504550859</v>
      </c>
      <c r="H133" s="34">
        <v>105.79</v>
      </c>
      <c r="I133" s="34">
        <v>116.2</v>
      </c>
      <c r="J133" s="34">
        <v>116.5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130.627</v>
      </c>
      <c r="R133" s="67">
        <v>130.56</v>
      </c>
      <c r="S133" s="67">
        <v>2.93</v>
      </c>
      <c r="T133" s="34">
        <v>105.22</v>
      </c>
      <c r="U133" s="34">
        <v>115.964</v>
      </c>
      <c r="V133" s="34">
        <v>116.843</v>
      </c>
      <c r="W133" s="34">
        <v>4.87</v>
      </c>
      <c r="X133" s="34">
        <v>122.53</v>
      </c>
      <c r="Y133" s="34">
        <v>128.119</v>
      </c>
      <c r="Z133" s="34">
        <v>127.945</v>
      </c>
      <c r="AA133" s="34">
        <v>4.87</v>
      </c>
      <c r="AB133" s="34">
        <v>128.81</v>
      </c>
      <c r="AC133" s="34">
        <v>130.436</v>
      </c>
      <c r="AD133" s="34">
        <v>130.44</v>
      </c>
      <c r="AE133" s="34">
        <v>8.86</v>
      </c>
      <c r="AF133" s="34">
        <v>155.27</v>
      </c>
      <c r="AG133" s="34">
        <v>163.206</v>
      </c>
      <c r="AH133" s="34">
        <v>162.912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126.799</v>
      </c>
      <c r="F134" s="34">
        <v>126.83</v>
      </c>
      <c r="G134" s="34">
        <v>2.6297872340425563</v>
      </c>
      <c r="H134" s="34">
        <v>120.59</v>
      </c>
      <c r="I134" s="34">
        <v>116.5</v>
      </c>
      <c r="J134" s="34">
        <v>116.9</v>
      </c>
      <c r="K134" s="34">
        <v>8.369723435225618</v>
      </c>
      <c r="L134" s="34">
        <v>148.9</v>
      </c>
      <c r="M134" s="67">
        <v>132.6</v>
      </c>
      <c r="N134" s="67">
        <v>132.8</v>
      </c>
      <c r="O134" s="67">
        <v>5.6</v>
      </c>
      <c r="P134" s="67">
        <v>134.9</v>
      </c>
      <c r="Q134" s="67">
        <v>131.288</v>
      </c>
      <c r="R134" s="67">
        <v>131.063</v>
      </c>
      <c r="S134" s="67">
        <v>8.52</v>
      </c>
      <c r="T134" s="34">
        <v>115.5</v>
      </c>
      <c r="U134" s="34">
        <v>117.985</v>
      </c>
      <c r="V134" s="34">
        <v>117.323</v>
      </c>
      <c r="W134" s="34">
        <v>3.47</v>
      </c>
      <c r="X134" s="34">
        <v>128.03</v>
      </c>
      <c r="Y134" s="34">
        <v>128.388</v>
      </c>
      <c r="Z134" s="34">
        <v>128.261</v>
      </c>
      <c r="AA134" s="34">
        <v>4.11</v>
      </c>
      <c r="AB134" s="34">
        <v>139.61</v>
      </c>
      <c r="AC134" s="34">
        <v>130.729</v>
      </c>
      <c r="AD134" s="34">
        <v>130.775</v>
      </c>
      <c r="AE134" s="34">
        <v>7.54</v>
      </c>
      <c r="AF134" s="34">
        <v>166.2</v>
      </c>
      <c r="AG134" s="34">
        <v>164.024</v>
      </c>
      <c r="AH134" s="34">
        <v>163.931</v>
      </c>
      <c r="AI134" s="34">
        <v>5.365474339035774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127.403</v>
      </c>
      <c r="F135" s="39">
        <v>127.235</v>
      </c>
      <c r="G135" s="39">
        <v>2.6762338795694807</v>
      </c>
      <c r="H135" s="39">
        <v>105.89</v>
      </c>
      <c r="I135" s="39">
        <v>117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131.595</v>
      </c>
      <c r="R135" s="39">
        <v>131.533</v>
      </c>
      <c r="S135" s="39">
        <v>-0.51</v>
      </c>
      <c r="T135" s="39">
        <v>109.16</v>
      </c>
      <c r="U135" s="39">
        <v>115.663</v>
      </c>
      <c r="V135" s="39">
        <v>117.788</v>
      </c>
      <c r="W135" s="39">
        <v>4.45</v>
      </c>
      <c r="X135" s="39">
        <v>120.78</v>
      </c>
      <c r="Y135" s="39">
        <v>128.774</v>
      </c>
      <c r="Z135" s="39">
        <v>128.551</v>
      </c>
      <c r="AA135" s="39">
        <v>2.69</v>
      </c>
      <c r="AB135" s="39">
        <v>116.95</v>
      </c>
      <c r="AC135" s="39">
        <v>130.742</v>
      </c>
      <c r="AD135" s="39">
        <v>131.097</v>
      </c>
      <c r="AE135" s="39">
        <v>9.22</v>
      </c>
      <c r="AF135" s="39">
        <v>155.17</v>
      </c>
      <c r="AG135" s="39">
        <v>165.125</v>
      </c>
      <c r="AH135" s="39">
        <v>164.935</v>
      </c>
      <c r="AI135" s="39">
        <v>6.120689655172408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127.798</v>
      </c>
      <c r="F136" s="34">
        <v>127.59</v>
      </c>
      <c r="G136" s="34">
        <v>2.9997272975184046</v>
      </c>
      <c r="H136" s="34">
        <v>113.31</v>
      </c>
      <c r="I136" s="34">
        <v>117.2</v>
      </c>
      <c r="J136" s="34">
        <v>117.6</v>
      </c>
      <c r="K136" s="34">
        <v>8.115942028985511</v>
      </c>
      <c r="L136" s="34">
        <v>111.9</v>
      </c>
      <c r="M136" s="67">
        <v>134.3</v>
      </c>
      <c r="N136" s="67">
        <v>134.3</v>
      </c>
      <c r="O136" s="67">
        <v>5.4</v>
      </c>
      <c r="P136" s="67">
        <v>125.9</v>
      </c>
      <c r="Q136" s="67">
        <v>132.195</v>
      </c>
      <c r="R136" s="67">
        <v>131.967</v>
      </c>
      <c r="S136" s="67">
        <v>9.07</v>
      </c>
      <c r="T136" s="34">
        <v>122.37</v>
      </c>
      <c r="U136" s="34">
        <v>118.981</v>
      </c>
      <c r="V136" s="34">
        <v>118.28</v>
      </c>
      <c r="W136" s="34">
        <v>5.12</v>
      </c>
      <c r="X136" s="34">
        <v>122.92</v>
      </c>
      <c r="Y136" s="34">
        <v>129.185</v>
      </c>
      <c r="Z136" s="34">
        <v>128.807</v>
      </c>
      <c r="AA136" s="34">
        <v>4.19</v>
      </c>
      <c r="AB136" s="34">
        <v>122.98</v>
      </c>
      <c r="AC136" s="34">
        <v>131.496</v>
      </c>
      <c r="AD136" s="34">
        <v>131.431</v>
      </c>
      <c r="AE136" s="34">
        <v>7.89</v>
      </c>
      <c r="AF136" s="34">
        <v>156.06</v>
      </c>
      <c r="AG136" s="34">
        <v>165.902</v>
      </c>
      <c r="AH136" s="34">
        <v>165.931</v>
      </c>
      <c r="AI136" s="34">
        <v>5.579036348267125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127.633</v>
      </c>
      <c r="F137" s="34">
        <v>127.929</v>
      </c>
      <c r="G137" s="34">
        <v>7.108105879442558</v>
      </c>
      <c r="H137" s="34">
        <v>129.89</v>
      </c>
      <c r="I137" s="34">
        <v>117.5</v>
      </c>
      <c r="J137" s="34">
        <v>117.9</v>
      </c>
      <c r="K137" s="34">
        <v>18.602540834845723</v>
      </c>
      <c r="L137" s="34">
        <v>130.7</v>
      </c>
      <c r="M137" s="67">
        <v>135.9</v>
      </c>
      <c r="N137" s="67">
        <v>135</v>
      </c>
      <c r="O137" s="67">
        <v>3.6</v>
      </c>
      <c r="P137" s="67">
        <v>131.3</v>
      </c>
      <c r="Q137" s="67">
        <v>132.078</v>
      </c>
      <c r="R137" s="67">
        <v>132.407</v>
      </c>
      <c r="S137" s="67">
        <v>4.98</v>
      </c>
      <c r="T137" s="34">
        <v>126.78</v>
      </c>
      <c r="U137" s="34">
        <v>118.061</v>
      </c>
      <c r="V137" s="34">
        <v>118.745</v>
      </c>
      <c r="W137" s="34">
        <v>2.42</v>
      </c>
      <c r="X137" s="34">
        <v>123.23</v>
      </c>
      <c r="Y137" s="34">
        <v>128.81</v>
      </c>
      <c r="Z137" s="34">
        <v>129.038</v>
      </c>
      <c r="AA137" s="34">
        <v>2.85</v>
      </c>
      <c r="AB137" s="34">
        <v>127.72</v>
      </c>
      <c r="AC137" s="34">
        <v>131.447</v>
      </c>
      <c r="AD137" s="34">
        <v>131.768</v>
      </c>
      <c r="AE137" s="34">
        <v>7.47</v>
      </c>
      <c r="AF137" s="34">
        <v>158.72</v>
      </c>
      <c r="AG137" s="34">
        <v>166.445</v>
      </c>
      <c r="AH137" s="34">
        <v>166.938</v>
      </c>
      <c r="AI137" s="34">
        <v>4.967948717948721</v>
      </c>
      <c r="AJ137" s="34">
        <v>131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</v>
      </c>
      <c r="E138" s="34">
        <v>128.188</v>
      </c>
      <c r="F138" s="34">
        <v>128.386</v>
      </c>
      <c r="G138" s="34">
        <v>-4.358249850158407</v>
      </c>
      <c r="H138" s="34">
        <v>111.7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135.2</v>
      </c>
      <c r="N138" s="67">
        <v>135.6</v>
      </c>
      <c r="O138" s="67">
        <v>2.6</v>
      </c>
      <c r="P138" s="67">
        <v>128.2</v>
      </c>
      <c r="Q138" s="67">
        <v>132.687</v>
      </c>
      <c r="R138" s="67">
        <v>132.948</v>
      </c>
      <c r="S138" s="67">
        <v>6.46</v>
      </c>
      <c r="T138" s="34">
        <v>129.86</v>
      </c>
      <c r="U138" s="34">
        <v>119.137</v>
      </c>
      <c r="V138" s="34">
        <v>119.156</v>
      </c>
      <c r="W138" s="34">
        <v>1.09</v>
      </c>
      <c r="X138" s="34">
        <v>123.64</v>
      </c>
      <c r="Y138" s="34">
        <v>128.985</v>
      </c>
      <c r="Z138" s="34">
        <v>129.282</v>
      </c>
      <c r="AA138" s="34">
        <v>1.27</v>
      </c>
      <c r="AB138" s="34">
        <v>127.33</v>
      </c>
      <c r="AC138" s="34">
        <v>131.766</v>
      </c>
      <c r="AD138" s="34">
        <v>132.146</v>
      </c>
      <c r="AE138" s="34">
        <v>4.78</v>
      </c>
      <c r="AF138" s="34">
        <v>162.38</v>
      </c>
      <c r="AG138" s="34">
        <v>167.204</v>
      </c>
      <c r="AH138" s="34">
        <v>167.991</v>
      </c>
      <c r="AI138" s="34">
        <v>2.225755166931635</v>
      </c>
      <c r="AJ138" s="34">
        <v>128.6</v>
      </c>
      <c r="AK138" s="34">
        <v>132.8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125.4</v>
      </c>
      <c r="E139" s="34">
        <v>128.821</v>
      </c>
      <c r="F139" s="34">
        <v>129.008</v>
      </c>
      <c r="G139" s="34">
        <v>2.825164726058304</v>
      </c>
      <c r="H139" s="34">
        <v>113.92</v>
      </c>
      <c r="I139" s="34">
        <v>118.4</v>
      </c>
      <c r="J139" s="34">
        <v>118.7</v>
      </c>
      <c r="K139" s="34">
        <v>7.331628303495319</v>
      </c>
      <c r="L139" s="34">
        <v>125.9</v>
      </c>
      <c r="M139" s="67">
        <v>136.1</v>
      </c>
      <c r="N139" s="67">
        <v>136.2</v>
      </c>
      <c r="O139" s="67">
        <v>3.6</v>
      </c>
      <c r="P139" s="67">
        <v>136.1</v>
      </c>
      <c r="Q139" s="67">
        <v>133.406</v>
      </c>
      <c r="R139" s="67">
        <v>133.632</v>
      </c>
      <c r="S139" s="67">
        <v>3.66</v>
      </c>
      <c r="T139" s="34">
        <v>115.93</v>
      </c>
      <c r="U139" s="34">
        <v>118.627</v>
      </c>
      <c r="V139" s="34">
        <v>119.544</v>
      </c>
      <c r="W139" s="34">
        <v>1.75</v>
      </c>
      <c r="X139" s="34">
        <v>124.2</v>
      </c>
      <c r="Y139" s="34">
        <v>129.415</v>
      </c>
      <c r="Z139" s="34">
        <v>129.559</v>
      </c>
      <c r="AA139" s="34">
        <v>1.98</v>
      </c>
      <c r="AB139" s="34">
        <v>131.32</v>
      </c>
      <c r="AC139" s="34">
        <v>132.206</v>
      </c>
      <c r="AD139" s="34">
        <v>132.609</v>
      </c>
      <c r="AE139" s="34">
        <v>6.71</v>
      </c>
      <c r="AF139" s="34">
        <v>168.67</v>
      </c>
      <c r="AG139" s="34">
        <v>168.427</v>
      </c>
      <c r="AH139" s="34">
        <v>169.116</v>
      </c>
      <c r="AI139" s="34">
        <v>4.3478260869565215</v>
      </c>
      <c r="AJ139" s="34">
        <v>132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9.3</v>
      </c>
      <c r="D140" s="34">
        <v>159.1</v>
      </c>
      <c r="E140" s="34">
        <v>130.18</v>
      </c>
      <c r="F140" s="34">
        <v>129.672</v>
      </c>
      <c r="G140" s="34">
        <v>13.684933597923962</v>
      </c>
      <c r="H140" s="34">
        <v>148.95</v>
      </c>
      <c r="I140" s="34">
        <v>119</v>
      </c>
      <c r="J140" s="34">
        <v>119</v>
      </c>
      <c r="K140" s="34">
        <v>22.440677966101692</v>
      </c>
      <c r="L140" s="34">
        <v>180.6</v>
      </c>
      <c r="M140" s="67">
        <v>138.2</v>
      </c>
      <c r="N140" s="67">
        <v>136.8</v>
      </c>
      <c r="O140" s="67">
        <v>6.6</v>
      </c>
      <c r="P140" s="67">
        <v>164.1</v>
      </c>
      <c r="Q140" s="67">
        <v>134.859</v>
      </c>
      <c r="R140" s="67">
        <v>134.37</v>
      </c>
      <c r="S140" s="67">
        <v>3.88</v>
      </c>
      <c r="T140" s="34">
        <v>150.74</v>
      </c>
      <c r="U140" s="34">
        <v>119.208</v>
      </c>
      <c r="V140" s="34">
        <v>119.946</v>
      </c>
      <c r="W140" s="34">
        <v>4.15</v>
      </c>
      <c r="X140" s="34">
        <v>155.21</v>
      </c>
      <c r="Y140" s="34">
        <v>130.162</v>
      </c>
      <c r="Z140" s="34">
        <v>129.85</v>
      </c>
      <c r="AA140" s="34">
        <v>5.33</v>
      </c>
      <c r="AB140" s="34">
        <v>159.07</v>
      </c>
      <c r="AC140" s="34">
        <v>133.339</v>
      </c>
      <c r="AD140" s="34">
        <v>133.11</v>
      </c>
      <c r="AE140" s="34">
        <v>11.24</v>
      </c>
      <c r="AF140" s="34">
        <v>208.3</v>
      </c>
      <c r="AG140" s="34">
        <v>171.944</v>
      </c>
      <c r="AH140" s="34">
        <v>170.256</v>
      </c>
      <c r="AI140" s="34">
        <v>8.603573792190602</v>
      </c>
      <c r="AJ140" s="34">
        <v>164.1</v>
      </c>
      <c r="AK140" s="34">
        <v>137.1</v>
      </c>
      <c r="AL140" s="34">
        <v>134.7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144.7</v>
      </c>
      <c r="E141" s="34">
        <v>130.227</v>
      </c>
      <c r="F141" s="34">
        <v>130.242</v>
      </c>
      <c r="G141" s="34">
        <v>0.31245117950318485</v>
      </c>
      <c r="H141" s="34">
        <v>128.42</v>
      </c>
      <c r="I141" s="34">
        <v>119.1</v>
      </c>
      <c r="J141" s="34">
        <v>119.4</v>
      </c>
      <c r="K141" s="34">
        <v>-8.920773549594516</v>
      </c>
      <c r="L141" s="34">
        <v>146</v>
      </c>
      <c r="M141" s="67">
        <v>135.6</v>
      </c>
      <c r="N141" s="67">
        <v>137.4</v>
      </c>
      <c r="O141" s="67">
        <v>5.9</v>
      </c>
      <c r="P141" s="34">
        <v>143.5</v>
      </c>
      <c r="Q141" s="67">
        <v>135.295</v>
      </c>
      <c r="R141" s="67">
        <v>135.028</v>
      </c>
      <c r="S141" s="67">
        <v>4.39</v>
      </c>
      <c r="T141" s="34">
        <v>121.63</v>
      </c>
      <c r="U141" s="34">
        <v>119.779</v>
      </c>
      <c r="V141" s="34">
        <v>120.376</v>
      </c>
      <c r="W141" s="34">
        <v>2.33</v>
      </c>
      <c r="X141" s="34">
        <v>162.44</v>
      </c>
      <c r="Y141" s="34">
        <v>130.174</v>
      </c>
      <c r="Z141" s="34">
        <v>130.127</v>
      </c>
      <c r="AA141" s="34">
        <v>3.66</v>
      </c>
      <c r="AB141" s="34">
        <v>146.17</v>
      </c>
      <c r="AC141" s="34">
        <v>133.486</v>
      </c>
      <c r="AD141" s="34">
        <v>133.565</v>
      </c>
      <c r="AE141" s="34">
        <v>7.29</v>
      </c>
      <c r="AF141" s="34">
        <v>184.45</v>
      </c>
      <c r="AG141" s="34">
        <v>171.176</v>
      </c>
      <c r="AH141" s="34">
        <v>171.338</v>
      </c>
      <c r="AI141" s="34">
        <v>3.963198867657462</v>
      </c>
      <c r="AJ141" s="34">
        <v>146.9</v>
      </c>
      <c r="AK141" s="34">
        <v>134.5</v>
      </c>
      <c r="AL141" s="34">
        <v>135.3</v>
      </c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0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3" sqref="D13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7.652956814922013</v>
      </c>
      <c r="E6" s="72">
        <f>100*(SUM(Taulukko!F15:F17)-SUM(Taulukko!F3:F5))/SUM(Taulukko!F3:F5)</f>
        <v>5.754669900192878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6.097018246550952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8.40140023337225</v>
      </c>
      <c r="K6" s="72">
        <f>100*(SUM(Taulukko!N15:N17)-SUM(Taulukko!N3:N5))/SUM(Taulukko!N3:N5)</f>
        <v>8.835576360444719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7.641062457894418</v>
      </c>
      <c r="N6" s="72">
        <f>100*(SUM(Taulukko!R15:R17)-SUM(Taulukko!R3:R5))/SUM(Taulukko!R3:R5)</f>
        <v>7.545849453346391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2.2779116935828427</v>
      </c>
      <c r="Q6" s="72">
        <f>100*(SUM(Taulukko!V15:V17)-SUM(Taulukko!V3:V5))/SUM(Taulukko!V3:V5)</f>
        <v>-1.4704552815196588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9.206531532937532</v>
      </c>
      <c r="T6" s="72">
        <f>100*(SUM(Taulukko!Z15:Z17)-SUM(Taulukko!Z3:Z5))/SUM(Taulukko!Z3:Z5)</f>
        <v>6.773154376631038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11.032604227320677</v>
      </c>
      <c r="W6" s="72">
        <f>100*(SUM(Taulukko!AD15:AD17)-SUM(Taulukko!AD3:AD5))/SUM(Taulukko!AD3:AD5)</f>
        <v>11.015980483603174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11.943432270546015</v>
      </c>
      <c r="Z6" s="72">
        <f>100*(SUM(Taulukko!AH15:AH17)-SUM(Taulukko!AH3:AH5))/SUM(Taulukko!AH3:AH5)</f>
        <v>11.494373454617625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7.204220725713787</v>
      </c>
      <c r="E7" s="72">
        <f>100*(SUM(Taulukko!F16:F18)-SUM(Taulukko!F4:F6))/SUM(Taulukko!F4:F6)</f>
        <v>5.517142405215136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6.1278863232682115</v>
      </c>
      <c r="H7" s="72">
        <f>100*(SUM(Taulukko!J16:J18)-SUM(Taulukko!J4:J6))/SUM(Taulukko!J4:J6)</f>
        <v>6.020362992474557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9.307737056428174</v>
      </c>
      <c r="K7" s="72">
        <f>100*(SUM(Taulukko!N16:N18)-SUM(Taulukko!N4:N6))/SUM(Taulukko!N4:N6)</f>
        <v>9.186046511627914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7.301536202714009</v>
      </c>
      <c r="N7" s="72">
        <f>100*(SUM(Taulukko!R16:R18)-SUM(Taulukko!R4:R6))/SUM(Taulukko!R4:R6)</f>
        <v>7.446621360634236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-1.475632297306892</v>
      </c>
      <c r="Q7" s="72">
        <f>100*(SUM(Taulukko!V16:V18)-SUM(Taulukko!V4:V6))/SUM(Taulukko!V4:V6)</f>
        <v>-1.9039302975129413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8.748778345886528</v>
      </c>
      <c r="T7" s="72">
        <f>100*(SUM(Taulukko!Z16:Z18)-SUM(Taulukko!Z4:Z6))/SUM(Taulukko!Z4:Z6)</f>
        <v>6.458724863177028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10.955767756325358</v>
      </c>
      <c r="W7" s="72">
        <f>100*(SUM(Taulukko!AD16:AD18)-SUM(Taulukko!AD4:AD6))/SUM(Taulukko!AD4:AD6)</f>
        <v>10.920768016569639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11.506139689463438</v>
      </c>
      <c r="Z7" s="72">
        <f>100*(SUM(Taulukko!AH16:AH18)-SUM(Taulukko!AH4:AH6))/SUM(Taulukko!AH4:AH6)</f>
        <v>11.260580149397047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7.027236952280886</v>
      </c>
      <c r="E8" s="72">
        <f>100*(SUM(Taulukko!F17:F19)-SUM(Taulukko!F5:F7))/SUM(Taulukko!F5:F7)</f>
        <v>5.314752123616261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6.053910737958457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9.595375722543366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7.4227957124117285</v>
      </c>
      <c r="N8" s="72">
        <f>100*(SUM(Taulukko!R17:R19)-SUM(Taulukko!R5:R7))/SUM(Taulukko!R5:R7)</f>
        <v>7.363359253794826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-1.6065634396523938</v>
      </c>
      <c r="Q8" s="72">
        <f>100*(SUM(Taulukko!V17:V19)-SUM(Taulukko!V5:V7))/SUM(Taulukko!V5:V7)</f>
        <v>-2.422451859017858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8.29548954543573</v>
      </c>
      <c r="T8" s="72">
        <f>100*(SUM(Taulukko!Z17:Z19)-SUM(Taulukko!Z5:Z7))/SUM(Taulukko!Z5:Z7)</f>
        <v>6.12225942421924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10.83040479985165</v>
      </c>
      <c r="W8" s="72">
        <f>100*(SUM(Taulukko!AD17:AD19)-SUM(Taulukko!AD5:AD7))/SUM(Taulukko!AD5:AD7)</f>
        <v>10.860814030359506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10.900354966770255</v>
      </c>
      <c r="Z8" s="72">
        <f>100*(SUM(Taulukko!AH17:AH19)-SUM(Taulukko!AH5:AH7))/SUM(Taulukko!AH5:AH7)</f>
        <v>11.00492947111215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5.132946555769945</v>
      </c>
      <c r="E9" s="72">
        <f>100*(SUM(Taulukko!F18:F20)-SUM(Taulukko!F6:F8))/SUM(Taulukko!F6:F8)</f>
        <v>5.15672511945862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5.753184014053577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7.169593032774704</v>
      </c>
      <c r="N9" s="72">
        <f>100*(SUM(Taulukko!R18:R20)-SUM(Taulukko!R6:R8))/SUM(Taulukko!R6:R8)</f>
        <v>7.297723797886518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-3.624084499474295</v>
      </c>
      <c r="Q9" s="72">
        <f>100*(SUM(Taulukko!V18:V20)-SUM(Taulukko!V6:V8))/SUM(Taulukko!V6:V8)</f>
        <v>-2.9801846448130633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5.717702795379897</v>
      </c>
      <c r="T9" s="72">
        <f>100*(SUM(Taulukko!Z18:Z20)-SUM(Taulukko!Z6:Z8))/SUM(Taulukko!Z6:Z8)</f>
        <v>5.779474243812446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10.6119417250372</v>
      </c>
      <c r="W9" s="72">
        <f>100*(SUM(Taulukko!AD18:AD20)-SUM(Taulukko!AD6:AD8))/SUM(Taulukko!AD6:AD8)</f>
        <v>10.872105914491152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10.445058099794949</v>
      </c>
      <c r="Z9" s="72">
        <f>100*(SUM(Taulukko!AH18:AH20)-SUM(Taulukko!AH6:AH8))/SUM(Taulukko!AH6:AH8)</f>
        <v>10.756385122584923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5.014770683659761</v>
      </c>
      <c r="E10" s="72">
        <f>100*(SUM(Taulukko!F19:F21)-SUM(Taulukko!F7:F9))/SUM(Taulukko!F7:F9)</f>
        <v>5.018011815891273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7.331954139132106</v>
      </c>
      <c r="N10" s="72">
        <f>100*(SUM(Taulukko!R19:R21)-SUM(Taulukko!R7:R9))/SUM(Taulukko!R7:R9)</f>
        <v>7.244607569475108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-3.6889666624538666</v>
      </c>
      <c r="Q10" s="72">
        <f>100*(SUM(Taulukko!V19:V21)-SUM(Taulukko!V7:V9))/SUM(Taulukko!V7:V9)</f>
        <v>-3.493723690120059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5.265919133915001</v>
      </c>
      <c r="T10" s="72">
        <f>100*(SUM(Taulukko!Z19:Z21)-SUM(Taulukko!Z7:Z9))/SUM(Taulukko!Z7:Z9)</f>
        <v>5.444042323444802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10.71238360399488</v>
      </c>
      <c r="W10" s="72">
        <f>100*(SUM(Taulukko!AD19:AD21)-SUM(Taulukko!AD7:AD9))/SUM(Taulukko!AD7:AD9)</f>
        <v>11.006461018772619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10.258368796248613</v>
      </c>
      <c r="Z10" s="72">
        <f>100*(SUM(Taulukko!AH19:AH21)-SUM(Taulukko!AH7:AH9))/SUM(Taulukko!AH7:AH9)</f>
        <v>10.53447205238658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4.840150859355504</v>
      </c>
      <c r="E11" s="72">
        <f>100*(SUM(Taulukko!F20:F22)-SUM(Taulukko!F8:F10))/SUM(Taulukko!F8:F10)</f>
        <v>4.891754048466134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7.173245299803947</v>
      </c>
      <c r="N11" s="72">
        <f>100*(SUM(Taulukko!R20:R22)-SUM(Taulukko!R8:R10))/SUM(Taulukko!R8:R10)</f>
        <v>7.188710954837377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-4.987300036959888</v>
      </c>
      <c r="Q11" s="72">
        <f>100*(SUM(Taulukko!V20:V22)-SUM(Taulukko!V8:V10))/SUM(Taulukko!V8:V10)</f>
        <v>-3.9032997991757656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4.946602273027592</v>
      </c>
      <c r="T11" s="72">
        <f>100*(SUM(Taulukko!Z20:Z22)-SUM(Taulukko!Z8:Z10))/SUM(Taulukko!Z8:Z10)</f>
        <v>5.128578670343047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12.25251208379743</v>
      </c>
      <c r="W11" s="72">
        <f>100*(SUM(Taulukko!AD20:AD22)-SUM(Taulukko!AD8:AD10))/SUM(Taulukko!AD8:AD10)</f>
        <v>11.302134974697076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10.256364754874111</v>
      </c>
      <c r="Z11" s="72">
        <f>100*(SUM(Taulukko!AH20:AH22)-SUM(Taulukko!AH8:AH10))/SUM(Taulukko!AH8:AH10)</f>
        <v>10.339223067147033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4.66861203015675</v>
      </c>
      <c r="E12" s="72">
        <f>100*(SUM(Taulukko!F21:F23)-SUM(Taulukko!F9:F11))/SUM(Taulukko!F9:F11)</f>
        <v>4.801949041939361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7.048778723104267</v>
      </c>
      <c r="N12" s="72">
        <f>100*(SUM(Taulukko!R21:R23)-SUM(Taulukko!R9:R11))/SUM(Taulukko!R9:R11)</f>
        <v>7.136741592211117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-4.517681124837087</v>
      </c>
      <c r="Q12" s="72">
        <f>100*(SUM(Taulukko!V21:V23)-SUM(Taulukko!V9:V11))/SUM(Taulukko!V9:V11)</f>
        <v>-4.181919818497808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4.551084101285791</v>
      </c>
      <c r="T12" s="72">
        <f>100*(SUM(Taulukko!Z21:Z23)-SUM(Taulukko!Z9:Z11))/SUM(Taulukko!Z9:Z11)</f>
        <v>4.84330719202107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14.004948549359266</v>
      </c>
      <c r="W12" s="72">
        <f>100*(SUM(Taulukko!AD21:AD23)-SUM(Taulukko!AD9:AD11))/SUM(Taulukko!AD9:AD11)</f>
        <v>11.75492899878764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9.920867877989036</v>
      </c>
      <c r="Z12" s="72">
        <f>100*(SUM(Taulukko!AH21:AH23)-SUM(Taulukko!AH9:AH11))/SUM(Taulukko!AH9:AH11)</f>
        <v>10.165747328590099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4.684477521499661</v>
      </c>
      <c r="E13" s="72">
        <f>100*(SUM(Taulukko!F22:F24)-SUM(Taulukko!F10:F12))/SUM(Taulukko!F10:F12)</f>
        <v>4.774286110143556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5.190905190905201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7.110866827948831</v>
      </c>
      <c r="N13" s="72">
        <f>100*(SUM(Taulukko!R22:R24)-SUM(Taulukko!R10:R12))/SUM(Taulukko!R10:R12)</f>
        <v>7.105759889989361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-4.989692376179547</v>
      </c>
      <c r="Q13" s="72">
        <f>100*(SUM(Taulukko!V22:V24)-SUM(Taulukko!V10:V12))/SUM(Taulukko!V10:V12)</f>
        <v>-4.335836624476175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4.697761492676583</v>
      </c>
      <c r="T13" s="72">
        <f>100*(SUM(Taulukko!Z22:Z24)-SUM(Taulukko!Z10:Z12))/SUM(Taulukko!Z10:Z12)</f>
        <v>4.583741185225735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15.385436883451383</v>
      </c>
      <c r="W13" s="72">
        <f>100*(SUM(Taulukko!AD22:AD24)-SUM(Taulukko!AD10:AD12))/SUM(Taulukko!AD10:AD12)</f>
        <v>12.295580580194722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10.15491152445292</v>
      </c>
      <c r="Z13" s="72">
        <f>100*(SUM(Taulukko!AH22:AH24)-SUM(Taulukko!AH10:AH12))/SUM(Taulukko!AH10:AH12)</f>
        <v>10.008719399581409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4.821705486245868</v>
      </c>
      <c r="E14" s="72">
        <f>100*(SUM(Taulukko!F23:F25)-SUM(Taulukko!F11:F13))/SUM(Taulukko!F11:F13)</f>
        <v>4.78915965325594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5.1665243381725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7.220117325133367</v>
      </c>
      <c r="N14" s="72">
        <f>100*(SUM(Taulukko!R23:R25)-SUM(Taulukko!R11:R13))/SUM(Taulukko!R11:R13)</f>
        <v>7.067720397250509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-4.591140011569035</v>
      </c>
      <c r="Q14" s="72">
        <f>100*(SUM(Taulukko!V23:V25)-SUM(Taulukko!V11:V13))/SUM(Taulukko!V11:V13)</f>
        <v>-4.382393486943864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4.542982621740666</v>
      </c>
      <c r="T14" s="72">
        <f>100*(SUM(Taulukko!Z23:Z25)-SUM(Taulukko!Z11:Z13))/SUM(Taulukko!Z11:Z13)</f>
        <v>4.324930650875806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15.354092325789619</v>
      </c>
      <c r="W14" s="72">
        <f>100*(SUM(Taulukko!AD23:AD25)-SUM(Taulukko!AD11:AD13))/SUM(Taulukko!AD11:AD13)</f>
        <v>12.820399986588892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9.782402849259812</v>
      </c>
      <c r="Z14" s="72">
        <f>100*(SUM(Taulukko!AH23:AH25)-SUM(Taulukko!AH11:AH13))/SUM(Taulukko!AH11:AH13)</f>
        <v>9.859630373766008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4.848453292783755</v>
      </c>
      <c r="E15" s="72">
        <f>100*(SUM(Taulukko!F24:F26)-SUM(Taulukko!F12:F14))/SUM(Taulukko!F12:F14)</f>
        <v>4.799891972090505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5.1848703782405385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12.520775623268696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7.137916774595212</v>
      </c>
      <c r="N15" s="72">
        <f>100*(SUM(Taulukko!R24:R26)-SUM(Taulukko!R12:R14))/SUM(Taulukko!R12:R14)</f>
        <v>6.980325328779307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-4.508630639105334</v>
      </c>
      <c r="Q15" s="72">
        <f>100*(SUM(Taulukko!V24:V26)-SUM(Taulukko!V12:V14))/SUM(Taulukko!V12:V14)</f>
        <v>-4.342608800998025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4.247129292739748</v>
      </c>
      <c r="T15" s="72">
        <f>100*(SUM(Taulukko!Z24:Z26)-SUM(Taulukko!Z12:Z14))/SUM(Taulukko!Z12:Z14)</f>
        <v>4.048997913979274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14.849824700117555</v>
      </c>
      <c r="W15" s="72">
        <f>100*(SUM(Taulukko!AD24:AD26)-SUM(Taulukko!AD12:AD14))/SUM(Taulukko!AD12:AD14)</f>
        <v>13.260976643846709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9.772752349323918</v>
      </c>
      <c r="Z15" s="72">
        <f>100*(SUM(Taulukko!AH24:AH26)-SUM(Taulukko!AH12:AH14))/SUM(Taulukko!AH12:AH14)</f>
        <v>9.717474856973922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4.906337533155096</v>
      </c>
      <c r="E16" s="72">
        <f>100*(SUM(Taulukko!F25:F27)-SUM(Taulukko!F13:F15))/SUM(Taulukko!F13:F15)</f>
        <v>4.7692426161423525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12.837465564738297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6.761335868234483</v>
      </c>
      <c r="N16" s="72">
        <f>100*(SUM(Taulukko!R25:R27)-SUM(Taulukko!R13:R15))/SUM(Taulukko!R13:R15)</f>
        <v>6.853116057715304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-6.932252054925888</v>
      </c>
      <c r="Q16" s="72">
        <f>100*(SUM(Taulukko!V25:V27)-SUM(Taulukko!V13:V15))/SUM(Taulukko!V13:V15)</f>
        <v>-4.244839731758325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3.7242134121724932</v>
      </c>
      <c r="T16" s="72">
        <f>100*(SUM(Taulukko!Z25:Z27)-SUM(Taulukko!Z13:Z15))/SUM(Taulukko!Z13:Z15)</f>
        <v>3.763194584667457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14.78816550715531</v>
      </c>
      <c r="W16" s="72">
        <f>100*(SUM(Taulukko!AD25:AD27)-SUM(Taulukko!AD13:AD15))/SUM(Taulukko!AD13:AD15)</f>
        <v>13.618302959609077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9.304719094212732</v>
      </c>
      <c r="Z16" s="72">
        <f>100*(SUM(Taulukko!AH25:AH27)-SUM(Taulukko!AH13:AH15))/SUM(Taulukko!AH13:AH15)</f>
        <v>9.590489206162136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4.68346543085919</v>
      </c>
      <c r="E17" s="72">
        <f>100*(SUM(Taulukko!F26:F28)-SUM(Taulukko!F14:F16))/SUM(Taulukko!F14:F16)</f>
        <v>4.689485512093113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6.533311245107023</v>
      </c>
      <c r="N17" s="72">
        <f>100*(SUM(Taulukko!R26:R28)-SUM(Taulukko!R14:R16))/SUM(Taulukko!R14:R16)</f>
        <v>6.7525945840235915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-6.371780645826898</v>
      </c>
      <c r="Q17" s="72">
        <f>100*(SUM(Taulukko!V26:V28)-SUM(Taulukko!V14:V16))/SUM(Taulukko!V14:V16)</f>
        <v>-4.1266508802508515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3.3088593482612216</v>
      </c>
      <c r="T17" s="72">
        <f>100*(SUM(Taulukko!Z26:Z28)-SUM(Taulukko!Z14:Z16))/SUM(Taulukko!Z14:Z16)</f>
        <v>3.4900985075095634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14.702675235299141</v>
      </c>
      <c r="W17" s="72">
        <f>100*(SUM(Taulukko!AD26:AD28)-SUM(Taulukko!AD14:AD16))/SUM(Taulukko!AD14:AD16)</f>
        <v>13.904630057700109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8.839264555814177</v>
      </c>
      <c r="Z17" s="72">
        <f>100*(SUM(Taulukko!AH26:AH28)-SUM(Taulukko!AH14:AH16))/SUM(Taulukko!AH14:AH16)</f>
        <v>9.50206910336136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4.647228268882022</v>
      </c>
      <c r="E18" s="72">
        <f>100*(SUM(Taulukko!F27:F29)-SUM(Taulukko!F15:F17))/SUM(Taulukko!F15:F17)</f>
        <v>4.579642157498539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5.599786642459937</v>
      </c>
      <c r="N18" s="72">
        <f>100*(SUM(Taulukko!R27:R29)-SUM(Taulukko!R15:R17))/SUM(Taulukko!R15:R17)</f>
        <v>6.730322451387207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-6.85823904758534</v>
      </c>
      <c r="Q18" s="72">
        <f>100*(SUM(Taulukko!V27:V29)-SUM(Taulukko!V15:V17))/SUM(Taulukko!V15:V17)</f>
        <v>-4.009042598086033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3.2053109351300875</v>
      </c>
      <c r="T18" s="72">
        <f>100*(SUM(Taulukko!Z27:Z29)-SUM(Taulukko!Z15:Z17))/SUM(Taulukko!Z15:Z17)</f>
        <v>3.2441344498834095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14.77650977812516</v>
      </c>
      <c r="W18" s="72">
        <f>100*(SUM(Taulukko!AD27:AD29)-SUM(Taulukko!AD15:AD17))/SUM(Taulukko!AD15:AD17)</f>
        <v>14.111452906958498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9.097108200338873</v>
      </c>
      <c r="Z18" s="72">
        <f>100*(SUM(Taulukko!AH27:AH29)-SUM(Taulukko!AH15:AH17))/SUM(Taulukko!AH15:AH17)</f>
        <v>9.472223599292223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4.259283515481966</v>
      </c>
      <c r="E19" s="72">
        <f>100*(SUM(Taulukko!F28:F30)-SUM(Taulukko!F16:F18))/SUM(Taulukko!F16:F18)</f>
        <v>4.483779810842713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5.219206680584551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5.299930248261878</v>
      </c>
      <c r="N19" s="72">
        <f>100*(SUM(Taulukko!R28:R30)-SUM(Taulukko!R16:R18))/SUM(Taulukko!R16:R18)</f>
        <v>6.7603064574972676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-4.383207775433506</v>
      </c>
      <c r="Q19" s="72">
        <f>100*(SUM(Taulukko!V28:V30)-SUM(Taulukko!V16:V18))/SUM(Taulukko!V16:V18)</f>
        <v>-3.8470164729424146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2.831203135036037</v>
      </c>
      <c r="T19" s="72">
        <f>100*(SUM(Taulukko!Z28:Z30)-SUM(Taulukko!Z16:Z18))/SUM(Taulukko!Z16:Z18)</f>
        <v>3.0275488125485563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14.587208200806804</v>
      </c>
      <c r="W19" s="72">
        <f>100*(SUM(Taulukko!AD28:AD30)-SUM(Taulukko!AD16:AD18))/SUM(Taulukko!AD16:AD18)</f>
        <v>14.236386142341281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9.099913632050477</v>
      </c>
      <c r="Z19" s="72">
        <f>100*(SUM(Taulukko!AH28:AH30)-SUM(Taulukko!AH16:AH18))/SUM(Taulukko!AH16:AH18)</f>
        <v>9.496615469885622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4.268815260193404</v>
      </c>
      <c r="E20" s="72">
        <f>100*(SUM(Taulukko!F29:F31)-SUM(Taulukko!F17:F19))/SUM(Taulukko!F17:F19)</f>
        <v>4.477911916202764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</v>
      </c>
      <c r="H20" s="72">
        <f>100*(SUM(Taulukko!J29:J31)-SUM(Taulukko!J17:J19))/SUM(Taulukko!J17:J19)</f>
        <v>5.280665280665276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4.75076138674556</v>
      </c>
      <c r="N20" s="72">
        <f>100*(SUM(Taulukko!R29:R31)-SUM(Taulukko!R17:R19))/SUM(Taulukko!R17:R19)</f>
        <v>6.783292424179371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-4.915931197861519</v>
      </c>
      <c r="Q20" s="72">
        <f>100*(SUM(Taulukko!V29:V31)-SUM(Taulukko!V17:V19))/SUM(Taulukko!V17:V19)</f>
        <v>-3.5537551841053028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2.7136810318024307</v>
      </c>
      <c r="T20" s="72">
        <f>100*(SUM(Taulukko!Z29:Z31)-SUM(Taulukko!Z17:Z19))/SUM(Taulukko!Z17:Z19)</f>
        <v>2.8444825018897233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14.457984304208185</v>
      </c>
      <c r="W20" s="72">
        <f>100*(SUM(Taulukko!AD29:AD31)-SUM(Taulukko!AD17:AD19))/SUM(Taulukko!AD17:AD19)</f>
        <v>14.301274316811591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9.467804320145014</v>
      </c>
      <c r="Z20" s="72">
        <f>100*(SUM(Taulukko!AH29:AH31)-SUM(Taulukko!AH17:AH19))/SUM(Taulukko!AH17:AH19)</f>
        <v>9.561230617426705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4.294877924828581</v>
      </c>
      <c r="E21" s="72">
        <f>100*(SUM(Taulukko!F30:F32)-SUM(Taulukko!F18:F20))/SUM(Taulukko!F18:F20)</f>
        <v>4.620034000720824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5.191029900332226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5.448581071621342</v>
      </c>
      <c r="N21" s="72">
        <f>100*(SUM(Taulukko!R30:R32)-SUM(Taulukko!R18:R20))/SUM(Taulukko!R18:R20)</f>
        <v>6.780468307044323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-3.109950885939201</v>
      </c>
      <c r="Q21" s="72">
        <f>100*(SUM(Taulukko!V30:V32)-SUM(Taulukko!V18:V20))/SUM(Taulukko!V18:V20)</f>
        <v>-3.1015923160693344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2.584758338764516</v>
      </c>
      <c r="T21" s="72">
        <f>100*(SUM(Taulukko!Z30:Z32)-SUM(Taulukko!Z18:Z20))/SUM(Taulukko!Z18:Z20)</f>
        <v>2.694794782581757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14.63839267418729</v>
      </c>
      <c r="W21" s="72">
        <f>100*(SUM(Taulukko!AD30:AD32)-SUM(Taulukko!AD18:AD20))/SUM(Taulukko!AD18:AD20)</f>
        <v>14.309329862959977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9.573494725126311</v>
      </c>
      <c r="Z21" s="72">
        <f>100*(SUM(Taulukko!AH30:AH32)-SUM(Taulukko!AH18:AH20))/SUM(Taulukko!AH18:AH20)</f>
        <v>9.650458069759974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4.882149412100899</v>
      </c>
      <c r="E22" s="72">
        <f>100*(SUM(Taulukko!F31:F33)-SUM(Taulukko!F19:F21))/SUM(Taulukko!F19:F21)</f>
        <v>4.89613655922269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5.638921771662596</v>
      </c>
      <c r="N22" s="72">
        <f>100*(SUM(Taulukko!R31:R33)-SUM(Taulukko!R19:R21))/SUM(Taulukko!R19:R21)</f>
        <v>6.769228479137839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-2.5143663635804967</v>
      </c>
      <c r="Q22" s="72">
        <f>100*(SUM(Taulukko!V31:V33)-SUM(Taulukko!V19:V21))/SUM(Taulukko!V19:V21)</f>
        <v>-2.562444094925433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2.856660300436772</v>
      </c>
      <c r="T22" s="72">
        <f>100*(SUM(Taulukko!Z31:Z33)-SUM(Taulukko!Z19:Z21))/SUM(Taulukko!Z19:Z21)</f>
        <v>2.5611648437735464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14.64474788693765</v>
      </c>
      <c r="W22" s="72">
        <f>100*(SUM(Taulukko!AD31:AD33)-SUM(Taulukko!AD19:AD21))/SUM(Taulukko!AD19:AD21)</f>
        <v>14.210665384836647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9.780070712101645</v>
      </c>
      <c r="Z22" s="72">
        <f>100*(SUM(Taulukko!AH31:AH33)-SUM(Taulukko!AH19:AH21))/SUM(Taulukko!AH19:AH21)</f>
        <v>9.752398986240786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5.377931196688269</v>
      </c>
      <c r="E23" s="72">
        <f>100*(SUM(Taulukko!F32:F34)-SUM(Taulukko!F20:F22))/SUM(Taulukko!F20:F22)</f>
        <v>5.19953922927662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6.1515413475713085</v>
      </c>
      <c r="N23" s="72">
        <f>100*(SUM(Taulukko!R32:R34)-SUM(Taulukko!R20:R22))/SUM(Taulukko!R20:R22)</f>
        <v>6.764894131170243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-1.1797377399096587</v>
      </c>
      <c r="Q23" s="72">
        <f>100*(SUM(Taulukko!V32:V34)-SUM(Taulukko!V20:V22))/SUM(Taulukko!V20:V22)</f>
        <v>-2.0215137939613665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2.704035549127185</v>
      </c>
      <c r="T23" s="72">
        <f>100*(SUM(Taulukko!Z32:Z34)-SUM(Taulukko!Z20:Z22))/SUM(Taulukko!Z20:Z22)</f>
        <v>2.416867487072948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12.999735328150095</v>
      </c>
      <c r="W23" s="72">
        <f>100*(SUM(Taulukko!AD32:AD34)-SUM(Taulukko!AD20:AD22))/SUM(Taulukko!AD20:AD22)</f>
        <v>13.952933452303647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9.982222504017622</v>
      </c>
      <c r="Z23" s="72">
        <f>100*(SUM(Taulukko!AH32:AH34)-SUM(Taulukko!AH20:AH22))/SUM(Taulukko!AH20:AH22)</f>
        <v>9.857972740982811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5.860247349017636</v>
      </c>
      <c r="E24" s="72">
        <f>100*(SUM(Taulukko!F33:F35)-SUM(Taulukko!F21:F23))/SUM(Taulukko!F21:F23)</f>
        <v>5.3767526096180305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11.839430894308947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6.420349701462199</v>
      </c>
      <c r="N24" s="72">
        <f>100*(SUM(Taulukko!R33:R35)-SUM(Taulukko!R21:R23))/SUM(Taulukko!R21:R23)</f>
        <v>6.734976326542643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-1.4106145531078076</v>
      </c>
      <c r="Q24" s="72">
        <f>100*(SUM(Taulukko!V33:V35)-SUM(Taulukko!V21:V23))/SUM(Taulukko!V21:V23)</f>
        <v>-1.5158432402466588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2.700251322255148</v>
      </c>
      <c r="T24" s="72">
        <f>100*(SUM(Taulukko!Z33:Z35)-SUM(Taulukko!Z21:Z23))/SUM(Taulukko!Z21:Z23)</f>
        <v>2.244931352766312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11.317487396622415</v>
      </c>
      <c r="W24" s="72">
        <f>100*(SUM(Taulukko!AD33:AD35)-SUM(Taulukko!AD21:AD23))/SUM(Taulukko!AD21:AD23)</f>
        <v>13.542601751073288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10.482436864975325</v>
      </c>
      <c r="Z24" s="72">
        <f>100*(SUM(Taulukko!AH33:AH35)-SUM(Taulukko!AH21:AH23))/SUM(Taulukko!AH21:AH23)</f>
        <v>9.948744494084677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5.623704935037524</v>
      </c>
      <c r="E25" s="72">
        <f>100*(SUM(Taulukko!F34:F36)-SUM(Taulukko!F22:F24))/SUM(Taulukko!F22:F24)</f>
        <v>5.3342544600080135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5.831973898858068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12.084592145015105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6.345440984555678</v>
      </c>
      <c r="N25" s="72">
        <f>100*(SUM(Taulukko!R34:R36)-SUM(Taulukko!R22:R24))/SUM(Taulukko!R22:R24)</f>
        <v>6.650646576297307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-0.891926729850008</v>
      </c>
      <c r="Q25" s="72">
        <f>100*(SUM(Taulukko!V34:V36)-SUM(Taulukko!V22:V24))/SUM(Taulukko!V22:V24)</f>
        <v>-1.026368278283083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1.9613824283672385</v>
      </c>
      <c r="T25" s="72">
        <f>100*(SUM(Taulukko!Z34:Z36)-SUM(Taulukko!Z22:Z24))/SUM(Taulukko!Z22:Z24)</f>
        <v>2.055192656111595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10.021860362182814</v>
      </c>
      <c r="W25" s="72">
        <f>100*(SUM(Taulukko!AD34:AD36)-SUM(Taulukko!AD22:AD24))/SUM(Taulukko!AD22:AD24)</f>
        <v>13.052018005961534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10.078927105954921</v>
      </c>
      <c r="Z25" s="72">
        <f>100*(SUM(Taulukko!AH34:AH36)-SUM(Taulukko!AH22:AH24))/SUM(Taulukko!AH22:AH24)</f>
        <v>10.012712482813189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4.979688570362792</v>
      </c>
      <c r="E26" s="72">
        <f>100*(SUM(Taulukko!F35:F37)-SUM(Taulukko!F23:F25))/SUM(Taulukko!F23:F25)</f>
        <v>5.156268697575084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5.805927730410073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12.325349301397202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5.996841027549494</v>
      </c>
      <c r="N26" s="72">
        <f>100*(SUM(Taulukko!R35:R37)-SUM(Taulukko!R23:R25))/SUM(Taulukko!R23:R25)</f>
        <v>6.571533645787008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-0.6569861619198861</v>
      </c>
      <c r="Q26" s="72">
        <f>100*(SUM(Taulukko!V35:V37)-SUM(Taulukko!V23:V25))/SUM(Taulukko!V23:V25)</f>
        <v>-0.5221053945025141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1.6100283912832125</v>
      </c>
      <c r="T26" s="72">
        <f>100*(SUM(Taulukko!Z35:Z37)-SUM(Taulukko!Z23:Z25))/SUM(Taulukko!Z23:Z25)</f>
        <v>1.887039716218059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10.234074003932433</v>
      </c>
      <c r="W26" s="72">
        <f>100*(SUM(Taulukko!AD35:AD37)-SUM(Taulukko!AD23:AD25))/SUM(Taulukko!AD23:AD25)</f>
        <v>12.568374266572798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9.965280061148256</v>
      </c>
      <c r="Z26" s="72">
        <f>100*(SUM(Taulukko!AH35:AH37)-SUM(Taulukko!AH23:AH25))/SUM(Taulukko!AH23:AH25)</f>
        <v>10.06587005206433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4.559773195834304</v>
      </c>
      <c r="E27" s="72">
        <f>100*(SUM(Taulukko!F36:F38)-SUM(Taulukko!F24:F26))/SUM(Taulukko!F24:F26)</f>
        <v>5.066260000163104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5.737373737373756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5.930644782283016</v>
      </c>
      <c r="N27" s="72">
        <f>100*(SUM(Taulukko!R36:R38)-SUM(Taulukko!R24:R26))/SUM(Taulukko!R24:R26)</f>
        <v>6.611786027591712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-0.252438703670057</v>
      </c>
      <c r="Q27" s="72">
        <f>100*(SUM(Taulukko!V36:V38)-SUM(Taulukko!V24:V26))/SUM(Taulukko!V24:V26)</f>
        <v>0.017915013101596773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1.201246582232722</v>
      </c>
      <c r="T27" s="72">
        <f>100*(SUM(Taulukko!Z36:Z38)-SUM(Taulukko!Z24:Z26))/SUM(Taulukko!Z24:Z26)</f>
        <v>1.78300435509594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10.6119581719429</v>
      </c>
      <c r="W27" s="72">
        <f>100*(SUM(Taulukko!AD36:AD38)-SUM(Taulukko!AD24:AD26))/SUM(Taulukko!AD24:AD26)</f>
        <v>12.138961408936453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9.504899941343199</v>
      </c>
      <c r="Z27" s="72">
        <f>100*(SUM(Taulukko!AH36:AH38)-SUM(Taulukko!AH24:AH26))/SUM(Taulukko!AH24:AH26)</f>
        <v>10.14030974037026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4.681651655092366</v>
      </c>
      <c r="E28" s="72">
        <f>100*(SUM(Taulukko!F37:F39)-SUM(Taulukko!F25:F27))/SUM(Taulukko!F25:F27)</f>
        <v>5.24612198489402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6.486354882941625</v>
      </c>
      <c r="N28" s="72">
        <f>100*(SUM(Taulukko!R37:R39)-SUM(Taulukko!R25:R27))/SUM(Taulukko!R25:R27)</f>
        <v>6.8183962693271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0.3179279148758152</v>
      </c>
      <c r="Q28" s="72">
        <f>100*(SUM(Taulukko!V37:V39)-SUM(Taulukko!V25:V27))/SUM(Taulukko!V25:V27)</f>
        <v>0.6115859189871511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1.259999600422957</v>
      </c>
      <c r="T28" s="72">
        <f>100*(SUM(Taulukko!Z37:Z39)-SUM(Taulukko!Z25:Z27))/SUM(Taulukko!Z25:Z27)</f>
        <v>1.7677285294430458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10.515474755025755</v>
      </c>
      <c r="W28" s="72">
        <f>100*(SUM(Taulukko!AD37:AD39)-SUM(Taulukko!AD25:AD27))/SUM(Taulukko!AD25:AD27)</f>
        <v>11.775106178245222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9.939293220404169</v>
      </c>
      <c r="Z28" s="72">
        <f>100*(SUM(Taulukko!AH37:AH39)-SUM(Taulukko!AH25:AH27))/SUM(Taulukko!AH25:AH27)</f>
        <v>10.257845429739257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5.605291952650949</v>
      </c>
      <c r="E29" s="72">
        <f>100*(SUM(Taulukko!F38:F40)-SUM(Taulukko!F26:F28))/SUM(Taulukko!F26:F28)</f>
        <v>5.692258360203335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7.194486539152016</v>
      </c>
      <c r="N29" s="72">
        <f>100*(SUM(Taulukko!R38:R40)-SUM(Taulukko!R26:R28))/SUM(Taulukko!R26:R28)</f>
        <v>7.105863605084953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0.6747295331103232</v>
      </c>
      <c r="Q29" s="72">
        <f>100*(SUM(Taulukko!V38:V40)-SUM(Taulukko!V26:V28))/SUM(Taulukko!V26:V28)</f>
        <v>1.2733312274785993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1.6992974328951782</v>
      </c>
      <c r="T29" s="72">
        <f>100*(SUM(Taulukko!Z38:Z40)-SUM(Taulukko!Z26:Z28))/SUM(Taulukko!Z26:Z28)</f>
        <v>1.8329201834363387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10.557731990925843</v>
      </c>
      <c r="W29" s="72">
        <f>100*(SUM(Taulukko!AD38:AD40)-SUM(Taulukko!AD26:AD28))/SUM(Taulukko!AD26:AD28)</f>
        <v>11.495329240448246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10.513057692182173</v>
      </c>
      <c r="Z29" s="72">
        <f>100*(SUM(Taulukko!AH38:AH40)-SUM(Taulukko!AH26:AH28))/SUM(Taulukko!AH26:AH28)</f>
        <v>10.404713367610439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6.402260571197906</v>
      </c>
      <c r="E30" s="72">
        <f>100*(SUM(Taulukko!F39:F41)-SUM(Taulukko!F27:F29))/SUM(Taulukko!F27:F29)</f>
        <v>6.228397605254854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8.583508154292556</v>
      </c>
      <c r="N30" s="72">
        <f>100*(SUM(Taulukko!R39:R41)-SUM(Taulukko!R27:R29))/SUM(Taulukko!R27:R29)</f>
        <v>7.3406562096049415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1.410312307684221</v>
      </c>
      <c r="Q30" s="72">
        <f>100*(SUM(Taulukko!V39:V41)-SUM(Taulukko!V27:V29))/SUM(Taulukko!V27:V29)</f>
        <v>2.0219115029542194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2.0099862340332377</v>
      </c>
      <c r="T30" s="72">
        <f>100*(SUM(Taulukko!Z39:Z41)-SUM(Taulukko!Z27:Z29))/SUM(Taulukko!Z27:Z29)</f>
        <v>1.9419534814979114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10.627362690534195</v>
      </c>
      <c r="W30" s="72">
        <f>100*(SUM(Taulukko!AD39:AD41)-SUM(Taulukko!AD27:AD29))/SUM(Taulukko!AD27:AD29)</f>
        <v>11.30831440448008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10.809791728449854</v>
      </c>
      <c r="Z30" s="72">
        <f>100*(SUM(Taulukko!AH39:AH41)-SUM(Taulukko!AH27:AH29))/SUM(Taulukko!AH27:AH29)</f>
        <v>10.547112363688624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7.199109018761276</v>
      </c>
      <c r="E31" s="72">
        <f>100*(SUM(Taulukko!F40:F42)-SUM(Taulukko!F28:F30))/SUM(Taulukko!F28:F30)</f>
        <v>6.642883741474342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9.649122807017552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9.10959737978122</v>
      </c>
      <c r="N31" s="72">
        <f>100*(SUM(Taulukko!R40:R42)-SUM(Taulukko!R28:R30))/SUM(Taulukko!R28:R30)</f>
        <v>7.475226770174283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2.942240738567466</v>
      </c>
      <c r="Q31" s="72">
        <f>100*(SUM(Taulukko!V40:V42)-SUM(Taulukko!V28:V30))/SUM(Taulukko!V28:V30)</f>
        <v>2.838249032915823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2.4958684768291293</v>
      </c>
      <c r="T31" s="72">
        <f>100*(SUM(Taulukko!Z40:Z42)-SUM(Taulukko!Z28:Z30))/SUM(Taulukko!Z28:Z30)</f>
        <v>2.0526350937767037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10.933298598273677</v>
      </c>
      <c r="W31" s="72">
        <f>100*(SUM(Taulukko!AD40:AD42)-SUM(Taulukko!AD28:AD30))/SUM(Taulukko!AD28:AD30)</f>
        <v>11.177534202033112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10.94513556677444</v>
      </c>
      <c r="Z31" s="72">
        <f>100*(SUM(Taulukko!AH40:AH42)-SUM(Taulukko!AH28:AH30))/SUM(Taulukko!AH28:AH30)</f>
        <v>10.665121209564726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7.190543550328618</v>
      </c>
      <c r="E32" s="72">
        <f>100*(SUM(Taulukko!F41:F43)-SUM(Taulukko!F29:F31))/SUM(Taulukko!F29:F31)</f>
        <v>6.803261208748433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8.57142857142858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9.601544657812102</v>
      </c>
      <c r="N32" s="72">
        <f>100*(SUM(Taulukko!R41:R43)-SUM(Taulukko!R29:R31))/SUM(Taulukko!R29:R31)</f>
        <v>7.563211197204853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4.513310261120586</v>
      </c>
      <c r="Q32" s="72">
        <f>100*(SUM(Taulukko!V41:V43)-SUM(Taulukko!V29:V31))/SUM(Taulukko!V29:V31)</f>
        <v>3.6374523622610107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2.45299088576232</v>
      </c>
      <c r="T32" s="72">
        <f>100*(SUM(Taulukko!Z41:Z43)-SUM(Taulukko!Z29:Z31))/SUM(Taulukko!Z29:Z31)</f>
        <v>2.133726599908115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10.958989328611752</v>
      </c>
      <c r="W32" s="72">
        <f>100*(SUM(Taulukko!AD41:AD43)-SUM(Taulukko!AD29:AD31))/SUM(Taulukko!AD29:AD31)</f>
        <v>11.040582300710934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10.994786096987335</v>
      </c>
      <c r="Z32" s="72">
        <f>100*(SUM(Taulukko!AH41:AH43)-SUM(Taulukko!AH29:AH31))/SUM(Taulukko!AH29:AH31)</f>
        <v>10.753725049966022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6.964068574045971</v>
      </c>
      <c r="E33" s="72">
        <f>100*(SUM(Taulukko!F42:F44)-SUM(Taulukko!F30:F32))/SUM(Taulukko!F30:F32)</f>
        <v>6.724610065014466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9.0084041753249</v>
      </c>
      <c r="N33" s="72">
        <f>100*(SUM(Taulukko!R42:R44)-SUM(Taulukko!R30:R32))/SUM(Taulukko!R30:R32)</f>
        <v>7.661369780789236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4.512887902185801</v>
      </c>
      <c r="Q33" s="72">
        <f>100*(SUM(Taulukko!V42:V44)-SUM(Taulukko!V30:V32))/SUM(Taulukko!V30:V32)</f>
        <v>4.356049330516155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2.444174022893562</v>
      </c>
      <c r="T33" s="72">
        <f>100*(SUM(Taulukko!Z42:Z44)-SUM(Taulukko!Z30:Z32))/SUM(Taulukko!Z30:Z32)</f>
        <v>2.179751822927381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10.731626427536186</v>
      </c>
      <c r="W33" s="72">
        <f>100*(SUM(Taulukko!AD42:AD44)-SUM(Taulukko!AD30:AD32))/SUM(Taulukko!AD30:AD32)</f>
        <v>10.869132427489715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11.067693389350605</v>
      </c>
      <c r="Z33" s="72">
        <f>100*(SUM(Taulukko!AH42:AH44)-SUM(Taulukko!AH30:AH32))/SUM(Taulukko!AH30:AH32)</f>
        <v>10.813162956075216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6.4879723502670394</v>
      </c>
      <c r="E34" s="72">
        <f>100*(SUM(Taulukko!F43:F45)-SUM(Taulukko!F31:F33))/SUM(Taulukko!F31:F33)</f>
        <v>6.51994612698299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8.919213946673818</v>
      </c>
      <c r="N34" s="72">
        <f>100*(SUM(Taulukko!R43:R45)-SUM(Taulukko!R31:R33))/SUM(Taulukko!R31:R33)</f>
        <v>7.768069968397104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5.029030530349602</v>
      </c>
      <c r="Q34" s="72">
        <f>100*(SUM(Taulukko!V43:V45)-SUM(Taulukko!V31:V33))/SUM(Taulukko!V31:V33)</f>
        <v>5.014741501576968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1.9477244538014795</v>
      </c>
      <c r="T34" s="72">
        <f>100*(SUM(Taulukko!Z43:Z45)-SUM(Taulukko!Z31:Z33))/SUM(Taulukko!Z31:Z33)</f>
        <v>2.2139294530322142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10.436801293619583</v>
      </c>
      <c r="W34" s="72">
        <f>100*(SUM(Taulukko!AD43:AD45)-SUM(Taulukko!AD31:AD33))/SUM(Taulukko!AD31:AD33)</f>
        <v>10.690442936610655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11.03634187807575</v>
      </c>
      <c r="Z34" s="72">
        <f>100*(SUM(Taulukko!AH43:AH45)-SUM(Taulukko!AH31:AH33))/SUM(Taulukko!AH31:AH33)</f>
        <v>10.844585872695797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6.1505925702176265</v>
      </c>
      <c r="E35" s="72">
        <f>100*(SUM(Taulukko!F44:F46)-SUM(Taulukko!F32:F34))/SUM(Taulukko!F32:F34)</f>
        <v>6.315653137411471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8.596582421761697</v>
      </c>
      <c r="N35" s="72">
        <f>100*(SUM(Taulukko!R44:R46)-SUM(Taulukko!R32:R34))/SUM(Taulukko!R32:R34)</f>
        <v>7.851171250530163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5.137349495277106</v>
      </c>
      <c r="Q35" s="72">
        <f>100*(SUM(Taulukko!V44:V46)-SUM(Taulukko!V32:V34))/SUM(Taulukko!V32:V34)</f>
        <v>5.661750613192539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1.955225683198123</v>
      </c>
      <c r="T35" s="72">
        <f>100*(SUM(Taulukko!Z44:Z46)-SUM(Taulukko!Z32:Z34))/SUM(Taulukko!Z32:Z34)</f>
        <v>2.273113951973911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10.442305993033335</v>
      </c>
      <c r="W35" s="72">
        <f>100*(SUM(Taulukko!AD44:AD46)-SUM(Taulukko!AD32:AD34))/SUM(Taulukko!AD32:AD34)</f>
        <v>10.529308148005283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10.796690931102454</v>
      </c>
      <c r="Z35" s="72">
        <f>100*(SUM(Taulukko!AH44:AH46)-SUM(Taulukko!AH32:AH34))/SUM(Taulukko!AH32:AH34)</f>
        <v>10.856536141718383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5.959082558963292</v>
      </c>
      <c r="E36" s="72">
        <f>100*(SUM(Taulukko!F45:F47)-SUM(Taulukko!F33:F35))/SUM(Taulukko!F33:F35)</f>
        <v>6.206262739722788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8.426068795368572</v>
      </c>
      <c r="N36" s="72">
        <f>100*(SUM(Taulukko!R45:R47)-SUM(Taulukko!R33:R35))/SUM(Taulukko!R33:R35)</f>
        <v>7.909198242824001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6.8966385742153395</v>
      </c>
      <c r="Q36" s="72">
        <f>100*(SUM(Taulukko!V45:V47)-SUM(Taulukko!V33:V35))/SUM(Taulukko!V33:V35)</f>
        <v>6.294314821537373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2.0736802043620552</v>
      </c>
      <c r="T36" s="72">
        <f>100*(SUM(Taulukko!Z45:Z47)-SUM(Taulukko!Z33:Z35))/SUM(Taulukko!Z33:Z35)</f>
        <v>2.376074748831594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10.380621820930127</v>
      </c>
      <c r="W36" s="72">
        <f>100*(SUM(Taulukko!AD45:AD47)-SUM(Taulukko!AD33:AD35))/SUM(Taulukko!AD33:AD35)</f>
        <v>10.368336947358273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10.72868192549018</v>
      </c>
      <c r="Z36" s="72">
        <f>100*(SUM(Taulukko!AH45:AH47)-SUM(Taulukko!AH33:AH35))/SUM(Taulukko!AH33:AH35)</f>
        <v>10.864351258060202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6.051928991865598</v>
      </c>
      <c r="E37" s="72">
        <f>100*(SUM(Taulukko!F46:F48)-SUM(Taulukko!F34:F36))/SUM(Taulukko!F34:F36)</f>
        <v>6.225622802801306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5.163776493256253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8.286034276968541</v>
      </c>
      <c r="N37" s="72">
        <f>100*(SUM(Taulukko!R46:R48)-SUM(Taulukko!R34:R36))/SUM(Taulukko!R34:R36)</f>
        <v>7.961917702442828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7.304773321408065</v>
      </c>
      <c r="Q37" s="72">
        <f>100*(SUM(Taulukko!V46:V48)-SUM(Taulukko!V34:V36))/SUM(Taulukko!V34:V36)</f>
        <v>6.850025654243669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2.5660278265220193</v>
      </c>
      <c r="T37" s="72">
        <f>100*(SUM(Taulukko!Z46:Z48)-SUM(Taulukko!Z34:Z36))/SUM(Taulukko!Z34:Z36)</f>
        <v>2.509665715672672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10.282669398616962</v>
      </c>
      <c r="W37" s="72">
        <f>100*(SUM(Taulukko!AD46:AD48)-SUM(Taulukko!AD34:AD36))/SUM(Taulukko!AD34:AD36)</f>
        <v>10.174415823661702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10.920955488757606</v>
      </c>
      <c r="Z37" s="72">
        <f>100*(SUM(Taulukko!AH46:AH48)-SUM(Taulukko!AH34:AH36))/SUM(Taulukko!AH34:AH36)</f>
        <v>10.873310536596104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6.494799199324774</v>
      </c>
      <c r="E38" s="72">
        <f>100*(SUM(Taulukko!F47:F49)-SUM(Taulukko!F35:F37))/SUM(Taulukko!F35:F37)</f>
        <v>6.308513287531415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5.141980046047573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8.379289949643319</v>
      </c>
      <c r="N38" s="72">
        <f>100*(SUM(Taulukko!R47:R49)-SUM(Taulukko!R35:R37))/SUM(Taulukko!R35:R37)</f>
        <v>8.004481263998931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7.727143589083593</v>
      </c>
      <c r="Q38" s="72">
        <f>100*(SUM(Taulukko!V47:V49)-SUM(Taulukko!V35:V37))/SUM(Taulukko!V35:V37)</f>
        <v>7.2934447965303555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2.8135958897848075</v>
      </c>
      <c r="T38" s="72">
        <f>100*(SUM(Taulukko!Z47:Z49)-SUM(Taulukko!Z35:Z37))/SUM(Taulukko!Z35:Z37)</f>
        <v>2.6431180417818365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9.830570211809937</v>
      </c>
      <c r="W38" s="72">
        <f>100*(SUM(Taulukko!AD47:AD49)-SUM(Taulukko!AD35:AD37))/SUM(Taulukko!AD35:AD37)</f>
        <v>9.9458432452968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11.140617118530374</v>
      </c>
      <c r="Z38" s="72">
        <f>100*(SUM(Taulukko!AH47:AH49)-SUM(Taulukko!AH35:AH37))/SUM(Taulukko!AH35:AH37)</f>
        <v>10.870621862866177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6.810816239853603</v>
      </c>
      <c r="E39" s="72">
        <f>100*(SUM(Taulukko!F48:F50)-SUM(Taulukko!F36:F38))/SUM(Taulukko!F36:F38)</f>
        <v>6.280455526974737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5.08215513947266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8.501883741761006</v>
      </c>
      <c r="N39" s="72">
        <f>100*(SUM(Taulukko!R48:R50)-SUM(Taulukko!R36:R38))/SUM(Taulukko!R36:R38)</f>
        <v>7.985529299379574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8.374695311645153</v>
      </c>
      <c r="Q39" s="72">
        <f>100*(SUM(Taulukko!V48:V50)-SUM(Taulukko!V36:V38))/SUM(Taulukko!V36:V38)</f>
        <v>7.6154820499278495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3.147794490636812</v>
      </c>
      <c r="T39" s="72">
        <f>100*(SUM(Taulukko!Z48:Z50)-SUM(Taulukko!Z36:Z38))/SUM(Taulukko!Z36:Z38)</f>
        <v>2.746557634871204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9.63329330107276</v>
      </c>
      <c r="W39" s="72">
        <f>100*(SUM(Taulukko!AD48:AD50)-SUM(Taulukko!AD36:AD38))/SUM(Taulukko!AD36:AD38)</f>
        <v>9.71196607524988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11.382850267568669</v>
      </c>
      <c r="Z39" s="72">
        <f>100*(SUM(Taulukko!AH48:AH50)-SUM(Taulukko!AH36:AH38))/SUM(Taulukko!AH36:AH38)</f>
        <v>10.834184615120472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6.378279243771009</v>
      </c>
      <c r="E40" s="72">
        <f>100*(SUM(Taulukko!F49:F51)-SUM(Taulukko!F37:F39))/SUM(Taulukko!F37:F39)</f>
        <v>6.004766588046651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8.162319135119342</v>
      </c>
      <c r="N40" s="72">
        <f>100*(SUM(Taulukko!R49:R51)-SUM(Taulukko!R37:R39))/SUM(Taulukko!R37:R39)</f>
        <v>7.859398495049255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8.094546563219584</v>
      </c>
      <c r="Q40" s="72">
        <f>100*(SUM(Taulukko!V49:V51)-SUM(Taulukko!V37:V39))/SUM(Taulukko!V37:V39)</f>
        <v>7.808413328080836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3.356773358607548</v>
      </c>
      <c r="T40" s="72">
        <f>100*(SUM(Taulukko!Z49:Z51)-SUM(Taulukko!Z37:Z39))/SUM(Taulukko!Z37:Z39)</f>
        <v>2.794184064453158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9.569446064803591</v>
      </c>
      <c r="W40" s="72">
        <f>100*(SUM(Taulukko!AD49:AD51)-SUM(Taulukko!AD37:AD39))/SUM(Taulukko!AD37:AD39)</f>
        <v>9.472296317332184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11.196047269659354</v>
      </c>
      <c r="Z40" s="72">
        <f>100*(SUM(Taulukko!AH49:AH51)-SUM(Taulukko!AH37:AH39))/SUM(Taulukko!AH37:AH39)</f>
        <v>10.747717834907956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8.917713822456413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5.528976026349531</v>
      </c>
      <c r="E41" s="72">
        <f>100*(SUM(Taulukko!F50:F52)-SUM(Taulukko!F38:F40))/SUM(Taulukko!F38:F40)</f>
        <v>5.536351134452652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7.769733433241169</v>
      </c>
      <c r="N41" s="72">
        <f>100*(SUM(Taulukko!R50:R52)-SUM(Taulukko!R38:R40))/SUM(Taulukko!R38:R40)</f>
        <v>7.653469262896151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7.996352166889565</v>
      </c>
      <c r="Q41" s="72">
        <f>100*(SUM(Taulukko!V50:V52)-SUM(Taulukko!V38:V40))/SUM(Taulukko!V38:V40)</f>
        <v>7.9009718374159945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3.0748513849104353</v>
      </c>
      <c r="T41" s="72">
        <f>100*(SUM(Taulukko!Z50:Z52)-SUM(Taulukko!Z38:Z40))/SUM(Taulukko!Z38:Z40)</f>
        <v>2.7773477784052147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9.51227053591908</v>
      </c>
      <c r="W41" s="72">
        <f>100*(SUM(Taulukko!AD50:AD52)-SUM(Taulukko!AD38:AD40))/SUM(Taulukko!AD38:AD40)</f>
        <v>9.176412096843295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10.825668876038486</v>
      </c>
      <c r="Z41" s="72">
        <f>100*(SUM(Taulukko!AH50:AH52)-SUM(Taulukko!AH38:AH40))/SUM(Taulukko!AH38:AH40)</f>
        <v>10.61586768703254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7.923169267707099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4.761879469620786</v>
      </c>
      <c r="E42" s="72">
        <f>100*(SUM(Taulukko!F51:F53)-SUM(Taulukko!F39:F41))/SUM(Taulukko!F39:F41)</f>
        <v>5.061380081145446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7.233004564530674</v>
      </c>
      <c r="N42" s="72">
        <f>100*(SUM(Taulukko!R51:R53)-SUM(Taulukko!R39:R41))/SUM(Taulukko!R39:R41)</f>
        <v>7.4499097501108755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8.142375520635554</v>
      </c>
      <c r="Q42" s="72">
        <f>100*(SUM(Taulukko!V51:V53)-SUM(Taulukko!V39:V41))/SUM(Taulukko!V39:V41)</f>
        <v>7.92064098879329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2.688230232744182</v>
      </c>
      <c r="T42" s="72">
        <f>100*(SUM(Taulukko!Z51:Z53)-SUM(Taulukko!Z39:Z41))/SUM(Taulukko!Z39:Z41)</f>
        <v>2.721485403449356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8.981816598609916</v>
      </c>
      <c r="W42" s="72">
        <f>100*(SUM(Taulukko!AD51:AD53)-SUM(Taulukko!AD39:AD41))/SUM(Taulukko!AD39:AD41)</f>
        <v>8.786548483434792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10.546547835461153</v>
      </c>
      <c r="Z42" s="72">
        <f>100*(SUM(Taulukko!AH51:AH53)-SUM(Taulukko!AH39:AH41))/SUM(Taulukko!AH39:AH41)</f>
        <v>10.456887420485057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7.845479888490614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4.430405266638645</v>
      </c>
      <c r="E43" s="72">
        <f>100*(SUM(Taulukko!F52:F54)-SUM(Taulukko!F40:F42))/SUM(Taulukko!F40:F42)</f>
        <v>4.725935353968996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7.275732332830064</v>
      </c>
      <c r="N43" s="72">
        <f>100*(SUM(Taulukko!R52:R54)-SUM(Taulukko!R40:R42))/SUM(Taulukko!R40:R42)</f>
        <v>7.308393102744958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8.488781008387123</v>
      </c>
      <c r="Q43" s="72">
        <f>100*(SUM(Taulukko!V52:V54)-SUM(Taulukko!V40:V42))/SUM(Taulukko!V40:V42)</f>
        <v>7.853666168477955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2.3034428029665466</v>
      </c>
      <c r="T43" s="72">
        <f>100*(SUM(Taulukko!Z52:Z54)-SUM(Taulukko!Z40:Z42))/SUM(Taulukko!Z40:Z42)</f>
        <v>2.6719171757737112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8.213618280001374</v>
      </c>
      <c r="W43" s="72">
        <f>100*(SUM(Taulukko!AD52:AD54)-SUM(Taulukko!AD40:AD42))/SUM(Taulukko!AD40:AD42)</f>
        <v>8.342677145437417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10.402192890912056</v>
      </c>
      <c r="Z43" s="72">
        <f>100*(SUM(Taulukko!AH52:AH54)-SUM(Taulukko!AH40:AH42))/SUM(Taulukko!AH40:AH42)</f>
        <v>10.28329184661739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4.334554036672132</v>
      </c>
      <c r="E44" s="72">
        <f>100*(SUM(Taulukko!F53:F55)-SUM(Taulukko!F41:F43))/SUM(Taulukko!F41:F43)</f>
        <v>4.561521066045773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7.1762899362283905</v>
      </c>
      <c r="N44" s="72">
        <f>100*(SUM(Taulukko!R53:R55)-SUM(Taulukko!R41:R43))/SUM(Taulukko!R41:R43)</f>
        <v>7.2172519849908925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7.963121280828859</v>
      </c>
      <c r="Q44" s="72">
        <f>100*(SUM(Taulukko!V53:V55)-SUM(Taulukko!V41:V43))/SUM(Taulukko!V41:V43)</f>
        <v>7.6834938545643965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2.2928481692086247</v>
      </c>
      <c r="T44" s="72">
        <f>100*(SUM(Taulukko!Z53:Z55)-SUM(Taulukko!Z41:Z43))/SUM(Taulukko!Z41:Z43)</f>
        <v>2.6656797519438853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7.825079854354771</v>
      </c>
      <c r="W44" s="72">
        <f>100*(SUM(Taulukko!AD53:AD55)-SUM(Taulukko!AD41:AD43))/SUM(Taulukko!AD41:AD43)</f>
        <v>7.9196199892786785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9.979331797887392</v>
      </c>
      <c r="Z44" s="72">
        <f>100*(SUM(Taulukko!AH53:AH55)-SUM(Taulukko!AH41:AH43))/SUM(Taulukko!AH41:AH43)</f>
        <v>10.104340440771221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4.331432400210384</v>
      </c>
      <c r="E45" s="72">
        <f>100*(SUM(Taulukko!F54:F56)-SUM(Taulukko!F42:F44))/SUM(Taulukko!F42:F44)</f>
        <v>4.543309881833792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7.188110067061668</v>
      </c>
      <c r="N45" s="72">
        <f>100*(SUM(Taulukko!R54:R56)-SUM(Taulukko!R42:R44))/SUM(Taulukko!R42:R44)</f>
        <v>7.1432838198399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8.200849531149098</v>
      </c>
      <c r="Q45" s="72">
        <f>100*(SUM(Taulukko!V54:V56)-SUM(Taulukko!V42:V44))/SUM(Taulukko!V42:V44)</f>
        <v>7.408939658431059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2.3165853917937587</v>
      </c>
      <c r="T45" s="72">
        <f>100*(SUM(Taulukko!Z54:Z56)-SUM(Taulukko!Z42:Z44))/SUM(Taulukko!Z42:Z44)</f>
        <v>2.718032804588982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7.460132731418423</v>
      </c>
      <c r="W45" s="72">
        <f>100*(SUM(Taulukko!AD54:AD56)-SUM(Taulukko!AD42:AD44))/SUM(Taulukko!AD42:AD44)</f>
        <v>7.5497042406745125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9.57300611699921</v>
      </c>
      <c r="Z45" s="72">
        <f>100*(SUM(Taulukko!AH54:AH56)-SUM(Taulukko!AH42:AH44))/SUM(Taulukko!AH42:AH44)</f>
        <v>9.938782639284145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4.615918258498711</v>
      </c>
      <c r="E46" s="72">
        <f>100*(SUM(Taulukko!F55:F57)-SUM(Taulukko!F43:F45))/SUM(Taulukko!F43:F45)</f>
        <v>4.625198469754812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7.010549472108157</v>
      </c>
      <c r="N46" s="72">
        <f>100*(SUM(Taulukko!R55:R57)-SUM(Taulukko!R43:R45))/SUM(Taulukko!R43:R45)</f>
        <v>7.077131706403875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6.82747204878756</v>
      </c>
      <c r="Q46" s="72">
        <f>100*(SUM(Taulukko!V55:V57)-SUM(Taulukko!V43:V45))/SUM(Taulukko!V43:V45)</f>
        <v>7.050460036331125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2.852790556874621</v>
      </c>
      <c r="T46" s="72">
        <f>100*(SUM(Taulukko!Z55:Z57)-SUM(Taulukko!Z43:Z45))/SUM(Taulukko!Z43:Z45)</f>
        <v>2.8179822591713175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8.248410299498486</v>
      </c>
      <c r="W46" s="72">
        <f>100*(SUM(Taulukko!AD55:AD57)-SUM(Taulukko!AD43:AD45))/SUM(Taulukko!AD43:AD45)</f>
        <v>7.228202019454125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9.628773623909183</v>
      </c>
      <c r="Z46" s="72">
        <f>100*(SUM(Taulukko!AH55:AH57)-SUM(Taulukko!AH43:AH45))/SUM(Taulukko!AH43:AH45)</f>
        <v>9.80115453966756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4.822289296494078</v>
      </c>
      <c r="E47" s="72">
        <f>100*(SUM(Taulukko!F56:F58)-SUM(Taulukko!F44:F46))/SUM(Taulukko!F44:F46)</f>
        <v>4.726750849992091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9.647344953384682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6.98157722247304</v>
      </c>
      <c r="N47" s="72">
        <f>100*(SUM(Taulukko!R56:R58)-SUM(Taulukko!R44:R46))/SUM(Taulukko!R44:R46)</f>
        <v>7.029312972827237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7.074896767708145</v>
      </c>
      <c r="Q47" s="72">
        <f>100*(SUM(Taulukko!V56:V58)-SUM(Taulukko!V44:V46))/SUM(Taulukko!V44:V46)</f>
        <v>6.648160223852966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3.172273326742742</v>
      </c>
      <c r="T47" s="72">
        <f>100*(SUM(Taulukko!Z56:Z58)-SUM(Taulukko!Z44:Z46))/SUM(Taulukko!Z44:Z46)</f>
        <v>2.9314033965586948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7.666338341912788</v>
      </c>
      <c r="W47" s="72">
        <f>100*(SUM(Taulukko!AD56:AD58)-SUM(Taulukko!AD44:AD46))/SUM(Taulukko!AD44:AD46)</f>
        <v>6.966534242695623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9.670952202177162</v>
      </c>
      <c r="Z47" s="72">
        <f>100*(SUM(Taulukko!AH56:AH58)-SUM(Taulukko!AH44:AH46))/SUM(Taulukko!AH44:AH46)</f>
        <v>9.685216262979218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4.906105550732472</v>
      </c>
      <c r="E48" s="72">
        <f>100*(SUM(Taulukko!F57:F59)-SUM(Taulukko!F45:F47))/SUM(Taulukko!F45:F47)</f>
        <v>4.780207914230945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9.127301841473182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7.050179912640163</v>
      </c>
      <c r="N48" s="72">
        <f>100*(SUM(Taulukko!R57:R59)-SUM(Taulukko!R45:R47))/SUM(Taulukko!R45:R47)</f>
        <v>6.9952776717012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5.364056602482936</v>
      </c>
      <c r="Q48" s="72">
        <f>100*(SUM(Taulukko!V57:V59)-SUM(Taulukko!V45:V47))/SUM(Taulukko!V45:V47)</f>
        <v>6.248601525718818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3.205862893567408</v>
      </c>
      <c r="T48" s="72">
        <f>100*(SUM(Taulukko!Z57:Z59)-SUM(Taulukko!Z45:Z47))/SUM(Taulukko!Z45:Z47)</f>
        <v>3.032137133699638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7.596976203800574</v>
      </c>
      <c r="W48" s="72">
        <f>100*(SUM(Taulukko!AD57:AD59)-SUM(Taulukko!AD45:AD47))/SUM(Taulukko!AD45:AD47)</f>
        <v>6.801916064808743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9.671200514830945</v>
      </c>
      <c r="Z48" s="72">
        <f>100*(SUM(Taulukko!AH57:AH59)-SUM(Taulukko!AH45:AH47))/SUM(Taulukko!AH45:AH47)</f>
        <v>9.576991217876653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4.791962335039122</v>
      </c>
      <c r="E49" s="72">
        <f>100*(SUM(Taulukko!F58:F60)-SUM(Taulukko!F46:F48))/SUM(Taulukko!F46:F48)</f>
        <v>4.7769348725302745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7.053090258219999</v>
      </c>
      <c r="N49" s="72">
        <f>100*(SUM(Taulukko!R58:R60)-SUM(Taulukko!R46:R48))/SUM(Taulukko!R46:R48)</f>
        <v>6.944193248961526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5.561247161288014</v>
      </c>
      <c r="Q49" s="72">
        <f>100*(SUM(Taulukko!V58:V60)-SUM(Taulukko!V46:V48))/SUM(Taulukko!V46:V48)</f>
        <v>5.91224149149859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3.1459994644105906</v>
      </c>
      <c r="T49" s="72">
        <f>100*(SUM(Taulukko!Z58:Z60)-SUM(Taulukko!Z46:Z48))/SUM(Taulukko!Z46:Z48)</f>
        <v>3.121864111373916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6.568952209186576</v>
      </c>
      <c r="W49" s="72">
        <f>100*(SUM(Taulukko!AD58:AD60)-SUM(Taulukko!AD46:AD48))/SUM(Taulukko!AD46:AD48)</f>
        <v>6.744047326912838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9.4664420493123</v>
      </c>
      <c r="Z49" s="72">
        <f>100*(SUM(Taulukko!AH58:AH60)-SUM(Taulukko!AH46:AH48))/SUM(Taulukko!AH46:AH48)</f>
        <v>9.470686308312107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4.68913898281245</v>
      </c>
      <c r="E50" s="72">
        <f>100*(SUM(Taulukko!F59:F61)-SUM(Taulukko!F47:F49))/SUM(Taulukko!F47:F49)</f>
        <v>4.759239137607157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7.029502213761964</v>
      </c>
      <c r="N50" s="72">
        <f>100*(SUM(Taulukko!R59:R61)-SUM(Taulukko!R47:R49))/SUM(Taulukko!R47:R49)</f>
        <v>6.8444196433547235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5.1452030874674834</v>
      </c>
      <c r="Q50" s="72">
        <f>100*(SUM(Taulukko!V59:V61)-SUM(Taulukko!V47:V49))/SUM(Taulukko!V47:V49)</f>
        <v>5.660939405691291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3.172046299747614</v>
      </c>
      <c r="T50" s="72">
        <f>100*(SUM(Taulukko!Z59:Z61)-SUM(Taulukko!Z47:Z49))/SUM(Taulukko!Z47:Z49)</f>
        <v>3.21453058818252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6.983009676794692</v>
      </c>
      <c r="W50" s="72">
        <f>100*(SUM(Taulukko!AD59:AD61)-SUM(Taulukko!AD47:AD49))/SUM(Taulukko!AD47:AD49)</f>
        <v>6.747313320617165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9.270787519222436</v>
      </c>
      <c r="Z50" s="72">
        <f>100*(SUM(Taulukko!AH59:AH61)-SUM(Taulukko!AH47:AH49))/SUM(Taulukko!AH47:AH49)</f>
        <v>9.371924513982936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4.60017618409452</v>
      </c>
      <c r="E51" s="72">
        <f>100*(SUM(Taulukko!F60:F62)-SUM(Taulukko!F48:F50))/SUM(Taulukko!F48:F50)</f>
        <v>4.788286592439695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6.673306883178575</v>
      </c>
      <c r="N51" s="72">
        <f>100*(SUM(Taulukko!R60:R62)-SUM(Taulukko!R48:R50))/SUM(Taulukko!R48:R50)</f>
        <v>6.695272819144079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4.446546513430051</v>
      </c>
      <c r="Q51" s="72">
        <f>100*(SUM(Taulukko!V60:V62)-SUM(Taulukko!V48:V50))/SUM(Taulukko!V48:V50)</f>
        <v>5.512602351048748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3.362522313975676</v>
      </c>
      <c r="T51" s="72">
        <f>100*(SUM(Taulukko!Z60:Z62)-SUM(Taulukko!Z48:Z50))/SUM(Taulukko!Z48:Z50)</f>
        <v>3.3171221633707995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6.813544623058933</v>
      </c>
      <c r="W51" s="72">
        <f>100*(SUM(Taulukko!AD60:AD62)-SUM(Taulukko!AD48:AD50))/SUM(Taulukko!AD48:AD50)</f>
        <v>6.7533721743183355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9.215419543245016</v>
      </c>
      <c r="Z51" s="72">
        <f>100*(SUM(Taulukko!AH60:AH62)-SUM(Taulukko!AH48:AH50))/SUM(Taulukko!AH48:AH50)</f>
        <v>9.28807076964662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4.7081351750585485</v>
      </c>
      <c r="E52" s="72">
        <f>100*(SUM(Taulukko!F61:F63)-SUM(Taulukko!F49:F51))/SUM(Taulukko!F49:F51)</f>
        <v>4.916609097546711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6.384747272943457</v>
      </c>
      <c r="N52" s="72">
        <f>100*(SUM(Taulukko!R61:R63)-SUM(Taulukko!R49:R51))/SUM(Taulukko!R49:R51)</f>
        <v>6.547525484083743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4.7093429766236445</v>
      </c>
      <c r="Q52" s="72">
        <f>100*(SUM(Taulukko!V61:V63)-SUM(Taulukko!V49:V51))/SUM(Taulukko!V49:V51)</f>
        <v>5.505615273692539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3.158952285538736</v>
      </c>
      <c r="T52" s="72">
        <f>100*(SUM(Taulukko!Z61:Z63)-SUM(Taulukko!Z49:Z51))/SUM(Taulukko!Z49:Z51)</f>
        <v>3.4373321390254015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6.710587969920925</v>
      </c>
      <c r="W52" s="72">
        <f>100*(SUM(Taulukko!AD61:AD63)-SUM(Taulukko!AD49:AD51))/SUM(Taulukko!AD49:AD51)</f>
        <v>6.762908527614409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8.686236046210999</v>
      </c>
      <c r="Z52" s="72">
        <f>100*(SUM(Taulukko!AH61:AH63)-SUM(Taulukko!AH49:AH51))/SUM(Taulukko!AH49:AH51)</f>
        <v>9.232628282711843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5.0308828881260315</v>
      </c>
      <c r="E53" s="72">
        <f>100*(SUM(Taulukko!F62:F64)-SUM(Taulukko!F50:F52))/SUM(Taulukko!F50:F52)</f>
        <v>5.15626468900419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5.308775731310959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6.171162380098583</v>
      </c>
      <c r="N53" s="72">
        <f>100*(SUM(Taulukko!R62:R64)-SUM(Taulukko!R50:R52))/SUM(Taulukko!R50:R52)</f>
        <v>6.467557389221841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5.330144974173186</v>
      </c>
      <c r="Q53" s="72">
        <f>100*(SUM(Taulukko!V62:V64)-SUM(Taulukko!V50:V52))/SUM(Taulukko!V50:V52)</f>
        <v>5.622859381749115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3.1867625537848108</v>
      </c>
      <c r="T53" s="72">
        <f>100*(SUM(Taulukko!Z62:Z64)-SUM(Taulukko!Z50:Z52))/SUM(Taulukko!Z50:Z52)</f>
        <v>3.5969088942653453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6.4109652577873515</v>
      </c>
      <c r="W53" s="72">
        <f>100*(SUM(Taulukko!AD62:AD64)-SUM(Taulukko!AD50:AD52))/SUM(Taulukko!AD50:AD52)</f>
        <v>6.837201556573894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8.717096998664614</v>
      </c>
      <c r="Z53" s="72">
        <f>100*(SUM(Taulukko!AH62:AH64)-SUM(Taulukko!AH50:AH52))/SUM(Taulukko!AH50:AH52)</f>
        <v>9.227788216346777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5.429305640758958</v>
      </c>
      <c r="E54" s="72">
        <f>100*(SUM(Taulukko!F63:F65)-SUM(Taulukko!F51:F53))/SUM(Taulukko!F51:F53)</f>
        <v>5.4731017887257085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5.5055775458798175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6.466535944435419</v>
      </c>
      <c r="N54" s="72">
        <f>100*(SUM(Taulukko!R63:R65)-SUM(Taulukko!R51:R53))/SUM(Taulukko!R51:R53)</f>
        <v>6.467242553111097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10.475309688211588</v>
      </c>
      <c r="Q54" s="72">
        <f>100*(SUM(Taulukko!V63:V65)-SUM(Taulukko!V51:V53))/SUM(Taulukko!V51:V53)</f>
        <v>5.798337397708361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3.6113260423184452</v>
      </c>
      <c r="T54" s="72">
        <f>100*(SUM(Taulukko!Z63:Z65)-SUM(Taulukko!Z51:Z53))/SUM(Taulukko!Z51:Z53)</f>
        <v>3.8061193453710236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6.930224222083822</v>
      </c>
      <c r="W54" s="72">
        <f>100*(SUM(Taulukko!AD63:AD65)-SUM(Taulukko!AD51:AD53))/SUM(Taulukko!AD51:AD53)</f>
        <v>7.013730723584436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8.788699051669973</v>
      </c>
      <c r="Z54" s="72">
        <f>100*(SUM(Taulukko!AH63:AH65)-SUM(Taulukko!AH51:AH53))/SUM(Taulukko!AH51:AH53)</f>
        <v>9.28324906905634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5.814082722117859</v>
      </c>
      <c r="E55" s="72">
        <f>100*(SUM(Taulukko!F64:F66)-SUM(Taulukko!F52:F54))/SUM(Taulukko!F52:F54)</f>
        <v>5.824979611867689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5.700968088920773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6.494793049212779</v>
      </c>
      <c r="N55" s="72">
        <f>100*(SUM(Taulukko!R64:R66)-SUM(Taulukko!R52:R54))/SUM(Taulukko!R52:R54)</f>
        <v>6.497681232108782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10.02645309592441</v>
      </c>
      <c r="Q55" s="72">
        <f>100*(SUM(Taulukko!V64:V66)-SUM(Taulukko!V52:V54))/SUM(Taulukko!V52:V54)</f>
        <v>5.994634923296163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4.097411543728014</v>
      </c>
      <c r="T55" s="72">
        <f>100*(SUM(Taulukko!Z64:Z66)-SUM(Taulukko!Z52:Z54))/SUM(Taulukko!Z52:Z54)</f>
        <v>4.044005017152264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7.374710695190086</v>
      </c>
      <c r="W55" s="72">
        <f>100*(SUM(Taulukko!AD64:AD66)-SUM(Taulukko!AD52:AD54))/SUM(Taulukko!AD52:AD54)</f>
        <v>7.238075921439637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9.052982206726048</v>
      </c>
      <c r="Z55" s="72">
        <f>100*(SUM(Taulukko!AH64:AH66)-SUM(Taulukko!AH52:AH54))/SUM(Taulukko!AH52:AH54)</f>
        <v>9.393183020364976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6.228080683589499</v>
      </c>
      <c r="E56" s="72">
        <f>100*(SUM(Taulukko!F65:F67)-SUM(Taulukko!F53:F55))/SUM(Taulukko!F53:F55)</f>
        <v>6.18094606875159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6.684746469406305</v>
      </c>
      <c r="N56" s="72">
        <f>100*(SUM(Taulukko!R65:R67)-SUM(Taulukko!R53:R55))/SUM(Taulukko!R53:R55)</f>
        <v>6.508680948633091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10.453420550558755</v>
      </c>
      <c r="Q56" s="72">
        <f>100*(SUM(Taulukko!V65:V67)-SUM(Taulukko!V53:V55))/SUM(Taulukko!V53:V55)</f>
        <v>6.22372769200573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4.586024055016676</v>
      </c>
      <c r="T56" s="72">
        <f>100*(SUM(Taulukko!Z65:Z67)-SUM(Taulukko!Z53:Z55))/SUM(Taulukko!Z53:Z55)</f>
        <v>4.27503429162498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7.587251096842857</v>
      </c>
      <c r="W56" s="72">
        <f>100*(SUM(Taulukko!AD65:AD67)-SUM(Taulukko!AD53:AD55))/SUM(Taulukko!AD53:AD55)</f>
        <v>7.430126966617302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9.543439661736953</v>
      </c>
      <c r="Z56" s="72">
        <f>100*(SUM(Taulukko!AH65:AH67)-SUM(Taulukko!AH53:AH55))/SUM(Taulukko!AH53:AH55)</f>
        <v>9.540363737277792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6.810289432905796</v>
      </c>
      <c r="E57" s="72">
        <f>100*(SUM(Taulukko!F66:F68)-SUM(Taulukko!F54:F56))/SUM(Taulukko!F54:F56)</f>
        <v>6.4742367300856305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6.540127508706269</v>
      </c>
      <c r="N57" s="72">
        <f>100*(SUM(Taulukko!R66:R68)-SUM(Taulukko!R54:R56))/SUM(Taulukko!R54:R56)</f>
        <v>6.474335744260213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6.088140540411772</v>
      </c>
      <c r="Q57" s="72">
        <f>100*(SUM(Taulukko!V66:V68)-SUM(Taulukko!V54:V56))/SUM(Taulukko!V54:V56)</f>
        <v>6.495943783865038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4.862337768144781</v>
      </c>
      <c r="T57" s="72">
        <f>100*(SUM(Taulukko!Z66:Z68)-SUM(Taulukko!Z54:Z56))/SUM(Taulukko!Z54:Z56)</f>
        <v>4.4676115509847465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7.666741834705826</v>
      </c>
      <c r="W57" s="72">
        <f>100*(SUM(Taulukko!AD66:AD68)-SUM(Taulukko!AD54:AD56))/SUM(Taulukko!AD54:AD56)</f>
        <v>7.55979246239672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9.90231972551951</v>
      </c>
      <c r="Z57" s="72">
        <f>100*(SUM(Taulukko!AH66:AH68)-SUM(Taulukko!AH54:AH56))/SUM(Taulukko!AH54:AH56)</f>
        <v>9.69807193997361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6.768918896756891</v>
      </c>
      <c r="E58" s="72">
        <f>100*(SUM(Taulukko!F67:F69)-SUM(Taulukko!F55:F57))/SUM(Taulukko!F55:F57)</f>
        <v>6.638511279444542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6.5229880667341735</v>
      </c>
      <c r="N58" s="72">
        <f>100*(SUM(Taulukko!R67:R69)-SUM(Taulukko!R55:R57))/SUM(Taulukko!R55:R57)</f>
        <v>6.392117230924724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7.195120757765717</v>
      </c>
      <c r="Q58" s="72">
        <f>100*(SUM(Taulukko!V67:V69)-SUM(Taulukko!V55:V57))/SUM(Taulukko!V55:V57)</f>
        <v>6.787341069370489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4.85923348041335</v>
      </c>
      <c r="T58" s="72">
        <f>100*(SUM(Taulukko!Z67:Z69)-SUM(Taulukko!Z55:Z57))/SUM(Taulukko!Z55:Z57)</f>
        <v>4.609926599824012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6.701795275972531</v>
      </c>
      <c r="W58" s="72">
        <f>100*(SUM(Taulukko!AD67:AD69)-SUM(Taulukko!AD55:AD57))/SUM(Taulukko!AD55:AD57)</f>
        <v>7.628957036858009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9.996236110308809</v>
      </c>
      <c r="Z58" s="72">
        <f>100*(SUM(Taulukko!AH67:AH69)-SUM(Taulukko!AH55:AH57))/SUM(Taulukko!AH55:AH57)</f>
        <v>9.84813393329802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6.694049831926676</v>
      </c>
      <c r="E59" s="72">
        <f>100*(SUM(Taulukko!F68:F70)-SUM(Taulukko!F56:F58))/SUM(Taulukko!F56:F58)</f>
        <v>6.715325360684341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6.295719643745643</v>
      </c>
      <c r="N59" s="72">
        <f>100*(SUM(Taulukko!R68:R70)-SUM(Taulukko!R56:R58))/SUM(Taulukko!R56:R58)</f>
        <v>6.271272788424928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6.866673508816476</v>
      </c>
      <c r="Q59" s="72">
        <f>100*(SUM(Taulukko!V68:V70)-SUM(Taulukko!V56:V58))/SUM(Taulukko!V56:V58)</f>
        <v>7.064305116492694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4.695029899097725</v>
      </c>
      <c r="T59" s="72">
        <f>100*(SUM(Taulukko!Z68:Z70)-SUM(Taulukko!Z56:Z58))/SUM(Taulukko!Z56:Z58)</f>
        <v>4.7159848105392825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6.951145149448077</v>
      </c>
      <c r="W59" s="72">
        <f>100*(SUM(Taulukko!AD68:AD70)-SUM(Taulukko!AD56:AD58))/SUM(Taulukko!AD56:AD58)</f>
        <v>7.624793235255066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9.966574322408349</v>
      </c>
      <c r="Z59" s="72">
        <f>100*(SUM(Taulukko!AH68:AH70)-SUM(Taulukko!AH56:AH58))/SUM(Taulukko!AH56:AH58)</f>
        <v>9.991041764352795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6.586652518338937</v>
      </c>
      <c r="E60" s="72">
        <f>100*(SUM(Taulukko!F69:F71)-SUM(Taulukko!F57:F59))/SUM(Taulukko!F57:F59)</f>
        <v>6.814711917381509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5.993335671694138</v>
      </c>
      <c r="N60" s="72">
        <f>100*(SUM(Taulukko!R69:R71)-SUM(Taulukko!R57:R59))/SUM(Taulukko!R57:R59)</f>
        <v>6.145963785693101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7.746395561637398</v>
      </c>
      <c r="Q60" s="72">
        <f>100*(SUM(Taulukko!V69:V71)-SUM(Taulukko!V57:V59))/SUM(Taulukko!V57:V59)</f>
        <v>7.312670081739351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4.706450957509301</v>
      </c>
      <c r="T60" s="72">
        <f>100*(SUM(Taulukko!Z69:Z71)-SUM(Taulukko!Z57:Z59))/SUM(Taulukko!Z57:Z59)</f>
        <v>4.811192229655127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6.686119027815367</v>
      </c>
      <c r="W60" s="72">
        <f>100*(SUM(Taulukko!AD69:AD71)-SUM(Taulukko!AD57:AD59))/SUM(Taulukko!AD57:AD59)</f>
        <v>7.522960066865376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9.94396037456161</v>
      </c>
      <c r="Z60" s="72">
        <f>100*(SUM(Taulukko!AH69:AH71)-SUM(Taulukko!AH57:AH59))/SUM(Taulukko!AH57:AH59)</f>
        <v>10.139834811798154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6.93852148386875</v>
      </c>
      <c r="E61" s="72">
        <f>100*(SUM(Taulukko!F70:F72)-SUM(Taulukko!F58:F60))/SUM(Taulukko!F58:F60)</f>
        <v>6.998074059966631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6.751054852320691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5.860232142776153</v>
      </c>
      <c r="N61" s="72">
        <f>100*(SUM(Taulukko!R70:R72)-SUM(Taulukko!R58:R60))/SUM(Taulukko!R58:R60)</f>
        <v>6.071263223180218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7.581275807885802</v>
      </c>
      <c r="Q61" s="72">
        <f>100*(SUM(Taulukko!V70:V72)-SUM(Taulukko!V58:V60))/SUM(Taulukko!V58:V60)</f>
        <v>7.517024247086644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4.6935763615803285</v>
      </c>
      <c r="T61" s="72">
        <f>100*(SUM(Taulukko!Z70:Z72)-SUM(Taulukko!Z58:Z60))/SUM(Taulukko!Z58:Z60)</f>
        <v>4.914043515664848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7.339343561730022</v>
      </c>
      <c r="W61" s="72">
        <f>100*(SUM(Taulukko!AD70:AD72)-SUM(Taulukko!AD58:AD60))/SUM(Taulukko!AD58:AD60)</f>
        <v>7.344540852578317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10.01654951278061</v>
      </c>
      <c r="Z61" s="72">
        <f>100*(SUM(Taulukko!AH70:AH72)-SUM(Taulukko!AH58:AH60))/SUM(Taulukko!AH58:AH60)</f>
        <v>10.308382841701219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7.168670947410122</v>
      </c>
      <c r="E62" s="72">
        <f>100*(SUM(Taulukko!F71:F73)-SUM(Taulukko!F59:F61))/SUM(Taulukko!F59:F61)</f>
        <v>7.249349734067232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6.792717086834726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5.8122510862479695</v>
      </c>
      <c r="N62" s="72">
        <f>100*(SUM(Taulukko!R71:R73)-SUM(Taulukko!R59:R61))/SUM(Taulukko!R59:R61)</f>
        <v>6.085647274819931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7.930281947795071</v>
      </c>
      <c r="Q62" s="72">
        <f>100*(SUM(Taulukko!V71:V73)-SUM(Taulukko!V59:V61))/SUM(Taulukko!V59:V61)</f>
        <v>7.668902565521052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4.918440817753324</v>
      </c>
      <c r="T62" s="72">
        <f>100*(SUM(Taulukko!Z71:Z73)-SUM(Taulukko!Z59:Z61))/SUM(Taulukko!Z59:Z61)</f>
        <v>5.032450679003349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6.9066293167531665</v>
      </c>
      <c r="W62" s="72">
        <f>100*(SUM(Taulukko!AD71:AD73)-SUM(Taulukko!AD59:AD61))/SUM(Taulukko!AD59:AD61)</f>
        <v>7.152610366956716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10.362568024546809</v>
      </c>
      <c r="Z62" s="72">
        <f>100*(SUM(Taulukko!AH71:AH73)-SUM(Taulukko!AH59:AH61))/SUM(Taulukko!AH59:AH61)</f>
        <v>10.500678705494648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7.4737877521353235</v>
      </c>
      <c r="E63" s="72">
        <f>100*(SUM(Taulukko!F72:F74)-SUM(Taulukko!F60:F62))/SUM(Taulukko!F60:F62)</f>
        <v>7.54875306046069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6.794425087108014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6.143367025521861</v>
      </c>
      <c r="N63" s="72">
        <f>100*(SUM(Taulukko!R72:R74)-SUM(Taulukko!R60:R62))/SUM(Taulukko!R60:R62)</f>
        <v>6.184053420904949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8.951413582908952</v>
      </c>
      <c r="Q63" s="72">
        <f>100*(SUM(Taulukko!V72:V74)-SUM(Taulukko!V60:V62))/SUM(Taulukko!V60:V62)</f>
        <v>7.730046367644346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4.947466021207208</v>
      </c>
      <c r="T63" s="72">
        <f>100*(SUM(Taulukko!Z72:Z74)-SUM(Taulukko!Z60:Z62))/SUM(Taulukko!Z60:Z62)</f>
        <v>5.165553170747804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7.027155930068665</v>
      </c>
      <c r="W63" s="72">
        <f>100*(SUM(Taulukko!AD72:AD74)-SUM(Taulukko!AD60:AD62))/SUM(Taulukko!AD60:AD62)</f>
        <v>6.978294036448595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10.61846583743554</v>
      </c>
      <c r="Z63" s="72">
        <f>100*(SUM(Taulukko!AH72:AH74)-SUM(Taulukko!AH60:AH62))/SUM(Taulukko!AH60:AH62)</f>
        <v>10.708885689511655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7.95871996044494</v>
      </c>
      <c r="E64" s="72">
        <f>100*(SUM(Taulukko!F73:F75)-SUM(Taulukko!F61:F63))/SUM(Taulukko!F61:F63)</f>
        <v>7.874339722921257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6.687456687456671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6.44124744083522</v>
      </c>
      <c r="N64" s="72">
        <f>100*(SUM(Taulukko!R73:R75)-SUM(Taulukko!R61:R63))/SUM(Taulukko!R61:R63)</f>
        <v>6.305863488256569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8.59570214892554</v>
      </c>
      <c r="Q64" s="72">
        <f>100*(SUM(Taulukko!V73:V75)-SUM(Taulukko!V61:V63))/SUM(Taulukko!V61:V63)</f>
        <v>7.633162422433913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5.374097115086077</v>
      </c>
      <c r="T64" s="72">
        <f>100*(SUM(Taulukko!Z73:Z75)-SUM(Taulukko!Z61:Z63))/SUM(Taulukko!Z61:Z63)</f>
        <v>5.306192916283987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6.913172659654421</v>
      </c>
      <c r="W64" s="72">
        <f>100*(SUM(Taulukko!AD73:AD75)-SUM(Taulukko!AD61:AD63))/SUM(Taulukko!AD61:AD63)</f>
        <v>6.79054920665445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11.323729957281744</v>
      </c>
      <c r="Z64" s="72">
        <f>100*(SUM(Taulukko!AH73:AH75)-SUM(Taulukko!AH61:AH63))/SUM(Taulukko!AH61:AH63)</f>
        <v>10.912529727117294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8.506168664160263</v>
      </c>
      <c r="E65" s="72">
        <f>100*(SUM(Taulukko!F74:F76)-SUM(Taulukko!F62:F64))/SUM(Taulukko!F62:F64)</f>
        <v>8.132148974109915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6.13854595336076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6.739561708937966</v>
      </c>
      <c r="N65" s="72">
        <f>100*(SUM(Taulukko!R74:R76)-SUM(Taulukko!R62:R64))/SUM(Taulukko!R62:R64)</f>
        <v>6.362461252197237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14.04752624056691</v>
      </c>
      <c r="Q65" s="72">
        <f>100*(SUM(Taulukko!V74:V76)-SUM(Taulukko!V62:V64))/SUM(Taulukko!V62:V64)</f>
        <v>7.366843018137777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5.846235483051498</v>
      </c>
      <c r="T65" s="72">
        <f>100*(SUM(Taulukko!Z74:Z76)-SUM(Taulukko!Z62:Z64))/SUM(Taulukko!Z62:Z64)</f>
        <v>5.425842810518526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6.847764533567385</v>
      </c>
      <c r="W65" s="72">
        <f>100*(SUM(Taulukko!AD74:AD76)-SUM(Taulukko!AD62:AD64))/SUM(Taulukko!AD62:AD64)</f>
        <v>6.540623138841131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11.502300978410425</v>
      </c>
      <c r="Z65" s="72">
        <f>100*(SUM(Taulukko!AH74:AH76)-SUM(Taulukko!AH62:AH64))/SUM(Taulukko!AH62:AH64)</f>
        <v>11.084504397205517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8.632293118271669</v>
      </c>
      <c r="E66" s="72">
        <f>100*(SUM(Taulukko!F75:F77)-SUM(Taulukko!F63:F65))/SUM(Taulukko!F63:F65)</f>
        <v>8.199737945528648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6.405094755434956</v>
      </c>
      <c r="N66" s="72">
        <f>100*(SUM(Taulukko!R75:R77)-SUM(Taulukko!R63:R65))/SUM(Taulukko!R63:R65)</f>
        <v>6.314480259465061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11.811873441211448</v>
      </c>
      <c r="Q66" s="72">
        <f>100*(SUM(Taulukko!V75:V77)-SUM(Taulukko!V63:V65))/SUM(Taulukko!V63:V65)</f>
        <v>6.982408163703403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5.73366466254227</v>
      </c>
      <c r="T66" s="72">
        <f>100*(SUM(Taulukko!Z75:Z77)-SUM(Taulukko!Z63:Z65))/SUM(Taulukko!Z63:Z65)</f>
        <v>5.497587835061167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6.072124863238903</v>
      </c>
      <c r="W66" s="72">
        <f>100*(SUM(Taulukko!AD75:AD77)-SUM(Taulukko!AD63:AD65))/SUM(Taulukko!AD63:AD65)</f>
        <v>6.238260748051504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11.410335904035751</v>
      </c>
      <c r="Z66" s="72">
        <f>100*(SUM(Taulukko!AH75:AH77)-SUM(Taulukko!AH63:AH65))/SUM(Taulukko!AH63:AH65)</f>
        <v>11.215573996429116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10.341261633919338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8.387836898188732</v>
      </c>
      <c r="E67" s="72">
        <f>100*(SUM(Taulukko!F76:F78)-SUM(Taulukko!F64:F66))/SUM(Taulukko!F64:F66)</f>
        <v>8.025422801206973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6.263749568034228</v>
      </c>
      <c r="N67" s="72">
        <f>100*(SUM(Taulukko!R76:R78)-SUM(Taulukko!R64:R66))/SUM(Taulukko!R64:R66)</f>
        <v>6.200860738671755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13.810833710551668</v>
      </c>
      <c r="Q67" s="72">
        <f>100*(SUM(Taulukko!V76:V78)-SUM(Taulukko!V64:V66))/SUM(Taulukko!V64:V66)</f>
        <v>6.562847837950188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5.618786659912071</v>
      </c>
      <c r="T67" s="72">
        <f>100*(SUM(Taulukko!Z76:Z78)-SUM(Taulukko!Z64:Z66))/SUM(Taulukko!Z64:Z66)</f>
        <v>5.52603951261414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5.845718117891578</v>
      </c>
      <c r="W67" s="72">
        <f>100*(SUM(Taulukko!AD76:AD78)-SUM(Taulukko!AD64:AD66))/SUM(Taulukko!AD64:AD66)</f>
        <v>5.950715328824698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11.584259699412296</v>
      </c>
      <c r="Z67" s="72">
        <f>100*(SUM(Taulukko!AH76:AH78)-SUM(Taulukko!AH64:AH66))/SUM(Taulukko!AH64:AH66)</f>
        <v>11.313960109263713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7.671884656738651</v>
      </c>
      <c r="E68" s="72">
        <f>100*(SUM(Taulukko!F77:F79)-SUM(Taulukko!F65:F67))/SUM(Taulukko!F65:F67)</f>
        <v>7.6790103302839015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5.376291193620664</v>
      </c>
      <c r="N68" s="72">
        <f>100*(SUM(Taulukko!R77:R79)-SUM(Taulukko!R65:R67))/SUM(Taulukko!R65:R67)</f>
        <v>6.080166390204452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8.984596312037711</v>
      </c>
      <c r="Q68" s="72">
        <f>100*(SUM(Taulukko!V77:V79)-SUM(Taulukko!V65:V67))/SUM(Taulukko!V65:V67)</f>
        <v>6.184994511653282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5.262609066546092</v>
      </c>
      <c r="T68" s="72">
        <f>100*(SUM(Taulukko!Z77:Z79)-SUM(Taulukko!Z65:Z67))/SUM(Taulukko!Z65:Z67)</f>
        <v>5.539664895575957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5.5083296494423015</v>
      </c>
      <c r="W68" s="72">
        <f>100*(SUM(Taulukko!AD77:AD79)-SUM(Taulukko!AD65:AD67))/SUM(Taulukko!AD65:AD67)</f>
        <v>5.725262695025008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11.407690274625425</v>
      </c>
      <c r="Z68" s="72">
        <f>100*(SUM(Taulukko!AH77:AH79)-SUM(Taulukko!AH65:AH67))/SUM(Taulukko!AH65:AH67)</f>
        <v>11.386248185900062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7.182134116396713</v>
      </c>
      <c r="E69" s="72">
        <f>100*(SUM(Taulukko!F78:F80)-SUM(Taulukko!F66:F68))/SUM(Taulukko!F66:F68)</f>
        <v>7.302412203386197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5.366511681881737</v>
      </c>
      <c r="N69" s="72">
        <f>100*(SUM(Taulukko!R78:R80)-SUM(Taulukko!R66:R68))/SUM(Taulukko!R66:R68)</f>
        <v>5.990698336360941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10.333130248691942</v>
      </c>
      <c r="Q69" s="72">
        <f>100*(SUM(Taulukko!V78:V80)-SUM(Taulukko!V66:V68))/SUM(Taulukko!V66:V68)</f>
        <v>5.925386087875817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5.374498967376325</v>
      </c>
      <c r="T69" s="72">
        <f>100*(SUM(Taulukko!Z78:Z80)-SUM(Taulukko!Z66:Z68))/SUM(Taulukko!Z66:Z68)</f>
        <v>5.565233668561696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5.510222194729364</v>
      </c>
      <c r="W69" s="72">
        <f>100*(SUM(Taulukko!AD78:AD80)-SUM(Taulukko!AD66:AD68))/SUM(Taulukko!AD66:AD68)</f>
        <v>5.567279653502794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11.824453748978911</v>
      </c>
      <c r="Z69" s="72">
        <f>100*(SUM(Taulukko!AH78:AH80)-SUM(Taulukko!AH66:AH68))/SUM(Taulukko!AH66:AH68)</f>
        <v>11.433774206202655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6.830441889236338</v>
      </c>
      <c r="E70" s="72">
        <f>100*(SUM(Taulukko!F79:F81)-SUM(Taulukko!F67:F69))/SUM(Taulukko!F67:F69)</f>
        <v>6.992889872757186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5.221430589330883</v>
      </c>
      <c r="N70" s="72">
        <f>100*(SUM(Taulukko!R79:R81)-SUM(Taulukko!R67:R69))/SUM(Taulukko!R67:R69)</f>
        <v>5.948488671255134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9.220301319069746</v>
      </c>
      <c r="Q70" s="72">
        <f>100*(SUM(Taulukko!V79:V81)-SUM(Taulukko!V67:V69))/SUM(Taulukko!V67:V69)</f>
        <v>5.8096322805001614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5.356198750989237</v>
      </c>
      <c r="T70" s="72">
        <f>100*(SUM(Taulukko!Z79:Z81)-SUM(Taulukko!Z67:Z69))/SUM(Taulukko!Z67:Z69)</f>
        <v>5.612145201292694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5.335420279932562</v>
      </c>
      <c r="W70" s="72">
        <f>100*(SUM(Taulukko!AD79:AD81)-SUM(Taulukko!AD67:AD69))/SUM(Taulukko!AD67:AD69)</f>
        <v>5.467282911892358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11.282555933455171</v>
      </c>
      <c r="Z70" s="72">
        <f>100*(SUM(Taulukko!AH79:AH81)-SUM(Taulukko!AH67:AH69))/SUM(Taulukko!AH67:AH69)</f>
        <v>11.457826103689884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6.850862129098476</v>
      </c>
      <c r="E71" s="72">
        <f>100*(SUM(Taulukko!F80:F82)-SUM(Taulukko!F68:F70))/SUM(Taulukko!F68:F70)</f>
        <v>6.737879978251827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5.906522719171148</v>
      </c>
      <c r="N71" s="72">
        <f>100*(SUM(Taulukko!R80:R82)-SUM(Taulukko!R68:R70))/SUM(Taulukko!R68:R70)</f>
        <v>5.955049232015121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8.847393133678352</v>
      </c>
      <c r="Q71" s="72">
        <f>100*(SUM(Taulukko!V80:V82)-SUM(Taulukko!V68:V70))/SUM(Taulukko!V68:V70)</f>
        <v>5.767822496776699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5.659480710243238</v>
      </c>
      <c r="T71" s="72">
        <f>100*(SUM(Taulukko!Z80:Z82)-SUM(Taulukko!Z68:Z70))/SUM(Taulukko!Z68:Z70)</f>
        <v>5.673660019472235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5.370415127308135</v>
      </c>
      <c r="W71" s="72">
        <f>100*(SUM(Taulukko!AD80:AD82)-SUM(Taulukko!AD68:AD70))/SUM(Taulukko!AD68:AD70)</f>
        <v>5.415193899886425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11.460093641187262</v>
      </c>
      <c r="Z71" s="72">
        <f>100*(SUM(Taulukko!AH80:AH82)-SUM(Taulukko!AH68:AH70))/SUM(Taulukko!AH68:AH70)</f>
        <v>11.473347534534575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6.533221394432589</v>
      </c>
      <c r="E72" s="72">
        <f>100*(SUM(Taulukko!F81:F83)-SUM(Taulukko!F69:F71))/SUM(Taulukko!F69:F71)</f>
        <v>6.464786638251486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6.044601521574377</v>
      </c>
      <c r="N72" s="72">
        <f>100*(SUM(Taulukko!R81:R83)-SUM(Taulukko!R69:R71))/SUM(Taulukko!R69:R71)</f>
        <v>5.985199992057233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5.710817738349457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5.739072847682117</v>
      </c>
      <c r="T72" s="72">
        <f>100*(SUM(Taulukko!Z81:Z83)-SUM(Taulukko!Z69:Z71))/SUM(Taulukko!Z69:Z71)</f>
        <v>5.733952551625448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5.407714803321192</v>
      </c>
      <c r="W72" s="72">
        <f>100*(SUM(Taulukko!AD81:AD83)-SUM(Taulukko!AD69:AD71))/SUM(Taulukko!AD69:AD71)</f>
        <v>5.3937157701408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11.13011108407269</v>
      </c>
      <c r="Z72" s="72">
        <f>100*(SUM(Taulukko!AH81:AH83)-SUM(Taulukko!AH69:AH71))/SUM(Taulukko!AH69:AH71)</f>
        <v>11.494181056453135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6.267160630066079</v>
      </c>
      <c r="E73" s="72">
        <f>100*(SUM(Taulukko!F82:F84)-SUM(Taulukko!F70:F72))/SUM(Taulukko!F70:F72)</f>
        <v>6.1352231826182955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4.4795783926218595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6.167684012076315</v>
      </c>
      <c r="N73" s="72">
        <f>100*(SUM(Taulukko!R82:R84)-SUM(Taulukko!R70:R72))/SUM(Taulukko!R70:R72)</f>
        <v>5.991079428661767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7.240167384080932</v>
      </c>
      <c r="Q73" s="72">
        <f>100*(SUM(Taulukko!V82:V84)-SUM(Taulukko!V70:V72))/SUM(Taulukko!V70:V72)</f>
        <v>5.606826508370816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6.114160045965177</v>
      </c>
      <c r="T73" s="72">
        <f>100*(SUM(Taulukko!Z82:Z84)-SUM(Taulukko!Z70:Z72))/SUM(Taulukko!Z70:Z72)</f>
        <v>5.771311334819823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5.552291033936378</v>
      </c>
      <c r="W73" s="72">
        <f>100*(SUM(Taulukko!AD82:AD84)-SUM(Taulukko!AD70:AD72))/SUM(Taulukko!AD70:AD72)</f>
        <v>5.366856555446111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11.699262552762233</v>
      </c>
      <c r="Z73" s="72">
        <f>100*(SUM(Taulukko!AH82:AH84)-SUM(Taulukko!AH70:AH72))/SUM(Taulukko!AH70:AH72)</f>
        <v>11.519983311930014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5.940018738023488</v>
      </c>
      <c r="E74" s="72">
        <f>100*(SUM(Taulukko!F83:F85)-SUM(Taulukko!F71:F73))/SUM(Taulukko!F71:F73)</f>
        <v>5.723952963286829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3.9999999999999964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6.179165286192743</v>
      </c>
      <c r="N74" s="72">
        <f>100*(SUM(Taulukko!R83:R85)-SUM(Taulukko!R71:R73))/SUM(Taulukko!R71:R73)</f>
        <v>5.928125655548567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6.630097624115712</v>
      </c>
      <c r="Q74" s="72">
        <f>100*(SUM(Taulukko!V83:V85)-SUM(Taulukko!V71:V73))/SUM(Taulukko!V71:V73)</f>
        <v>5.460533899840261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6.009298657773227</v>
      </c>
      <c r="T74" s="72">
        <f>100*(SUM(Taulukko!Z83:Z85)-SUM(Taulukko!Z71:Z73))/SUM(Taulukko!Z71:Z73)</f>
        <v>5.7644250187998844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5.462131000404356</v>
      </c>
      <c r="W74" s="72">
        <f>100*(SUM(Taulukko!AD83:AD85)-SUM(Taulukko!AD71:AD73))/SUM(Taulukko!AD71:AD73)</f>
        <v>5.29861712456375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11.788650744126048</v>
      </c>
      <c r="Z74" s="72">
        <f>100*(SUM(Taulukko!AH83:AH85)-SUM(Taulukko!AH71:AH73))/SUM(Taulukko!AH71:AH73)</f>
        <v>11.530597412665323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5.407157886546298</v>
      </c>
      <c r="E75" s="72">
        <f>100*(SUM(Taulukko!F84:F86)-SUM(Taulukko!F72:F74))/SUM(Taulukko!F72:F74)</f>
        <v>5.196854475762157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3.4910277324632917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5.878441802252816</v>
      </c>
      <c r="N75" s="72">
        <f>100*(SUM(Taulukko!R84:R86)-SUM(Taulukko!R72:R74))/SUM(Taulukko!R72:R74)</f>
        <v>5.785657464039326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5.315558058295672</v>
      </c>
      <c r="Q75" s="72">
        <f>100*(SUM(Taulukko!V84:V86)-SUM(Taulukko!V72:V74))/SUM(Taulukko!V72:V74)</f>
        <v>5.309070658761095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5.883507403857799</v>
      </c>
      <c r="T75" s="72">
        <f>100*(SUM(Taulukko!Z84:Z86)-SUM(Taulukko!Z72:Z74))/SUM(Taulukko!Z72:Z74)</f>
        <v>5.7118482854649475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5.126010336964121</v>
      </c>
      <c r="W75" s="72">
        <f>100*(SUM(Taulukko!AD84:AD86)-SUM(Taulukko!AD72:AD74))/SUM(Taulukko!AD72:AD74)</f>
        <v>5.197892111088624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11.761032472939226</v>
      </c>
      <c r="Z75" s="72">
        <f>100*(SUM(Taulukko!AH84:AH86)-SUM(Taulukko!AH72:AH74))/SUM(Taulukko!AH72:AH74)</f>
        <v>11.508854811813261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4.604969043981662</v>
      </c>
      <c r="E76" s="72">
        <f>100*(SUM(Taulukko!F85:F87)-SUM(Taulukko!F73:F75))/SUM(Taulukko!F73:F75)</f>
        <v>4.569895931152487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2.9879831113998017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5.726887951205914</v>
      </c>
      <c r="N76" s="72">
        <f>100*(SUM(Taulukko!R85:R87)-SUM(Taulukko!R73:R75))/SUM(Taulukko!R73:R75)</f>
        <v>5.5838007846697595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5.20148959016688</v>
      </c>
      <c r="Q76" s="72">
        <f>100*(SUM(Taulukko!V85:V87)-SUM(Taulukko!V73:V75))/SUM(Taulukko!V73:V75)</f>
        <v>5.209691721871583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5.617290575192612</v>
      </c>
      <c r="T76" s="72">
        <f>100*(SUM(Taulukko!Z85:Z87)-SUM(Taulukko!Z73:Z75))/SUM(Taulukko!Z73:Z75)</f>
        <v>5.628474492467934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5.043006032226065</v>
      </c>
      <c r="W76" s="72">
        <f>100*(SUM(Taulukko!AD85:AD87)-SUM(Taulukko!AD73:AD75))/SUM(Taulukko!AD73:AD75)</f>
        <v>5.105427218327139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11.641251624766184</v>
      </c>
      <c r="Z76" s="72">
        <f>100*(SUM(Taulukko!AH85:AH87)-SUM(Taulukko!AH73:AH75))/SUM(Taulukko!AH73:AH75)</f>
        <v>11.455102467984704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3.4680700681961545</v>
      </c>
      <c r="E77" s="72">
        <f>100*(SUM(Taulukko!F86:F88)-SUM(Taulukko!F74:F76))/SUM(Taulukko!F74:F76)</f>
        <v>3.982200600761653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5.164422012206108</v>
      </c>
      <c r="N77" s="72">
        <f>100*(SUM(Taulukko!R86:R88)-SUM(Taulukko!R74:R76))/SUM(Taulukko!R74:R76)</f>
        <v>5.366283176421651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-0.9197221435345309</v>
      </c>
      <c r="Q77" s="72">
        <f>100*(SUM(Taulukko!V86:V88)-SUM(Taulukko!V74:V76))/SUM(Taulukko!V74:V76)</f>
        <v>5.203547179368942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5.2206889422952605</v>
      </c>
      <c r="T77" s="72">
        <f>100*(SUM(Taulukko!Z86:Z88)-SUM(Taulukko!Z74:Z76))/SUM(Taulukko!Z74:Z76)</f>
        <v>5.540466609907775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4.940929649786792</v>
      </c>
      <c r="W77" s="72">
        <f>100*(SUM(Taulukko!AD86:AD88)-SUM(Taulukko!AD74:AD76))/SUM(Taulukko!AD74:AD76)</f>
        <v>5.044021492846516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11.346664740646741</v>
      </c>
      <c r="Z77" s="72">
        <f>100*(SUM(Taulukko!AH86:AH88)-SUM(Taulukko!AH74:AH76))/SUM(Taulukko!AH74:AH76)</f>
        <v>11.377862691369808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3.203060772781887</v>
      </c>
      <c r="E78" s="72">
        <f>100*(SUM(Taulukko!F87:F89)-SUM(Taulukko!F75:F77))/SUM(Taulukko!F75:F77)</f>
        <v>3.6119930348290192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5.111158148604273</v>
      </c>
      <c r="N78" s="72">
        <f>100*(SUM(Taulukko!R87:R89)-SUM(Taulukko!R75:R77))/SUM(Taulukko!R75:R77)</f>
        <v>5.187277337355982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5.294262337527835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5.397708990282527</v>
      </c>
      <c r="T78" s="72">
        <f>100*(SUM(Taulukko!Z87:Z89)-SUM(Taulukko!Z75:Z77))/SUM(Taulukko!Z75:Z77)</f>
        <v>5.467667622515071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5.1521173638375775</v>
      </c>
      <c r="W78" s="72">
        <f>100*(SUM(Taulukko!AD87:AD89)-SUM(Taulukko!AD75:AD77))/SUM(Taulukko!AD75:AD77)</f>
        <v>4.998662080126891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11.488063519960624</v>
      </c>
      <c r="Z78" s="72">
        <f>100*(SUM(Taulukko!AH87:AH89)-SUM(Taulukko!AH75:AH77))/SUM(Taulukko!AH75:AH77)</f>
        <v>11.284160576896126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3.1415770496548556</v>
      </c>
      <c r="E79" s="72">
        <f>100*(SUM(Taulukko!F88:F90)-SUM(Taulukko!F76:F78))/SUM(Taulukko!F76:F78)</f>
        <v>3.500946969696972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4.876126162065211</v>
      </c>
      <c r="N79" s="72">
        <f>100*(SUM(Taulukko!R88:R90)-SUM(Taulukko!R76:R78))/SUM(Taulukko!R76:R78)</f>
        <v>5.069025779635074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-4.827562092798296</v>
      </c>
      <c r="Q79" s="72">
        <f>100*(SUM(Taulukko!V88:V90)-SUM(Taulukko!V76:V78))/SUM(Taulukko!V76:V78)</f>
        <v>5.4049693449499845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5.377322520802166</v>
      </c>
      <c r="T79" s="72">
        <f>100*(SUM(Taulukko!Z88:Z90)-SUM(Taulukko!Z76:Z78))/SUM(Taulukko!Z76:Z78)</f>
        <v>5.4041398597810195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4.879726632442147</v>
      </c>
      <c r="W79" s="72">
        <f>100*(SUM(Taulukko!AD88:AD90)-SUM(Taulukko!AD76:AD78))/SUM(Taulukko!AD76:AD78)</f>
        <v>4.947939241579276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11.223420324165694</v>
      </c>
      <c r="Z79" s="72">
        <f>100*(SUM(Taulukko!AH88:AH90)-SUM(Taulukko!AH76:AH78))/SUM(Taulukko!AH76:AH78)</f>
        <v>11.171752074784813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3.7839639939990017</v>
      </c>
      <c r="E80" s="72">
        <f>100*(SUM(Taulukko!F89:F91)-SUM(Taulukko!F77:F79))/SUM(Taulukko!F77:F79)</f>
        <v>3.5215188201213556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5.60163189093445</v>
      </c>
      <c r="N80" s="72">
        <f>100*(SUM(Taulukko!R89:R91)-SUM(Taulukko!R77:R79))/SUM(Taulukko!R77:R79)</f>
        <v>4.997089537284134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-0.7393252185673781</v>
      </c>
      <c r="Q80" s="72">
        <f>100*(SUM(Taulukko!V89:V91)-SUM(Taulukko!V77:V79))/SUM(Taulukko!V77:V79)</f>
        <v>5.4137505146150655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5.604466188815997</v>
      </c>
      <c r="T80" s="72">
        <f>100*(SUM(Taulukko!Z89:Z91)-SUM(Taulukko!Z77:Z79))/SUM(Taulukko!Z77:Z79)</f>
        <v>5.330655820398052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5.010554774313599</v>
      </c>
      <c r="W80" s="72">
        <f>100*(SUM(Taulukko!AD89:AD91)-SUM(Taulukko!AD77:AD79))/SUM(Taulukko!AD77:AD79)</f>
        <v>4.891865539233715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11.228030485996673</v>
      </c>
      <c r="Z80" s="72">
        <f>100*(SUM(Taulukko!AH89:AH91)-SUM(Taulukko!AH77:AH79))/SUM(Taulukko!AH77:AH79)</f>
        <v>11.040322827183509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3.613155156635869</v>
      </c>
      <c r="E81" s="72">
        <f>100*(SUM(Taulukko!F90:F92)-SUM(Taulukko!F78:F80))/SUM(Taulukko!F78:F80)</f>
        <v>3.496968290893585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5.615946065527338</v>
      </c>
      <c r="N81" s="72">
        <f>100*(SUM(Taulukko!R90:R92)-SUM(Taulukko!R78:R80))/SUM(Taulukko!R78:R80)</f>
        <v>4.924106874241932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1.446004526086661</v>
      </c>
      <c r="Q81" s="72">
        <f>100*(SUM(Taulukko!V90:V92)-SUM(Taulukko!V78:V80))/SUM(Taulukko!V78:V80)</f>
        <v>5.218079262531127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5.280035085823622</v>
      </c>
      <c r="T81" s="72">
        <f>100*(SUM(Taulukko!Z90:Z92)-SUM(Taulukko!Z78:Z80))/SUM(Taulukko!Z78:Z80)</f>
        <v>5.234758568091905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4.82505472516337</v>
      </c>
      <c r="W81" s="72">
        <f>100*(SUM(Taulukko!AD90:AD92)-SUM(Taulukko!AD78:AD80))/SUM(Taulukko!AD78:AD80)</f>
        <v>4.828453214513047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10.623546116431518</v>
      </c>
      <c r="Z81" s="72">
        <f>100*(SUM(Taulukko!AH90:AH92)-SUM(Taulukko!AH78:AH80))/SUM(Taulukko!AH78:AH80)</f>
        <v>10.898740926552035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3.568894542885812</v>
      </c>
      <c r="E82" s="72">
        <f>100*(SUM(Taulukko!F91:F93)-SUM(Taulukko!F79:F81))/SUM(Taulukko!F79:F81)</f>
        <v>3.3631719548202685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5.538385461738157</v>
      </c>
      <c r="N82" s="72">
        <f>100*(SUM(Taulukko!R91:R93)-SUM(Taulukko!R79:R81))/SUM(Taulukko!R79:R81)</f>
        <v>4.801205502944409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1.6544123337925465</v>
      </c>
      <c r="Q82" s="72">
        <f>100*(SUM(Taulukko!V91:V93)-SUM(Taulukko!V79:V81))/SUM(Taulukko!V79:V81)</f>
        <v>4.811660150213028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5.219760227053386</v>
      </c>
      <c r="T82" s="72">
        <f>100*(SUM(Taulukko!Z91:Z93)-SUM(Taulukko!Z79:Z81))/SUM(Taulukko!Z79:Z81)</f>
        <v>5.12146600501614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4.845932419094289</v>
      </c>
      <c r="W82" s="72">
        <f>100*(SUM(Taulukko!AD91:AD93)-SUM(Taulukko!AD79:AD81))/SUM(Taulukko!AD79:AD81)</f>
        <v>4.757046860792615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10.814474605717596</v>
      </c>
      <c r="Z82" s="72">
        <f>100*(SUM(Taulukko!AH91:AH93)-SUM(Taulukko!AH79:AH81))/SUM(Taulukko!AH79:AH81)</f>
        <v>10.7593359376173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2.9914636193507844</v>
      </c>
      <c r="E83" s="72">
        <f>100*(SUM(Taulukko!F92:F94)-SUM(Taulukko!F80:F82))/SUM(Taulukko!F80:F82)</f>
        <v>3.174613059005591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4.7348229382001135</v>
      </c>
      <c r="N83" s="72">
        <f>100*(SUM(Taulukko!R92:R94)-SUM(Taulukko!R80:R82))/SUM(Taulukko!R80:R82)</f>
        <v>4.615123951643033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1.4717628338090667</v>
      </c>
      <c r="Q83" s="72">
        <f>100*(SUM(Taulukko!V92:V94)-SUM(Taulukko!V80:V82))/SUM(Taulukko!V80:V82)</f>
        <v>4.297112654633942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4.935506902223981</v>
      </c>
      <c r="T83" s="72">
        <f>100*(SUM(Taulukko!Z92:Z94)-SUM(Taulukko!Z80:Z82))/SUM(Taulukko!Z80:Z82)</f>
        <v>5.002360791967011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4.494945670692449</v>
      </c>
      <c r="W83" s="72">
        <f>100*(SUM(Taulukko!AD92:AD94)-SUM(Taulukko!AD80:AD82))/SUM(Taulukko!AD80:AD82)</f>
        <v>4.700346596947802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10.640103378869249</v>
      </c>
      <c r="Z83" s="72">
        <f>100*(SUM(Taulukko!AH92:AH94)-SUM(Taulukko!AH80:AH82))/SUM(Taulukko!AH80:AH82)</f>
        <v>10.618307570517887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3.349573690621194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2.9471443818412046</v>
      </c>
      <c r="E84" s="72">
        <f>100*(SUM(Taulukko!F93:F95)-SUM(Taulukko!F81:F83))/SUM(Taulukko!F81:F83)</f>
        <v>3.0212183563454937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4.359453648428952</v>
      </c>
      <c r="N84" s="72">
        <f>100*(SUM(Taulukko!R93:R95)-SUM(Taulukko!R81:R83))/SUM(Taulukko!R81:R83)</f>
        <v>4.389424413031179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3.789153854397143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4.894905615472307</v>
      </c>
      <c r="T84" s="72">
        <f>100*(SUM(Taulukko!Z93:Z95)-SUM(Taulukko!Z81:Z83))/SUM(Taulukko!Z81:Z83)</f>
        <v>4.886652714946289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4.6272469341779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10.933597680061554</v>
      </c>
      <c r="Z84" s="72">
        <f>100*(SUM(Taulukko!AH93:AH95)-SUM(Taulukko!AH81:AH83))/SUM(Taulukko!AH81:AH83)</f>
        <v>10.459642644360931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3.475609756097554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2.6777270226667205</v>
      </c>
      <c r="E85" s="72">
        <f>100*(SUM(Taulukko!F94:F96)-SUM(Taulukko!F82:F84))/SUM(Taulukko!F82:F84)</f>
        <v>2.960833699479544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4.02617682394906</v>
      </c>
      <c r="N85" s="72">
        <f>100*(SUM(Taulukko!R94:R96)-SUM(Taulukko!R82:R84))/SUM(Taulukko!R82:R84)</f>
        <v>4.174915696725767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1.7262206047206246</v>
      </c>
      <c r="Q85" s="72">
        <f>100*(SUM(Taulukko!V94:V96)-SUM(Taulukko!V82:V84))/SUM(Taulukko!V82:V84)</f>
        <v>3.339627612857893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4.546388095371464</v>
      </c>
      <c r="T85" s="72">
        <f>100*(SUM(Taulukko!Z94:Z96)-SUM(Taulukko!Z82:Z84))/SUM(Taulukko!Z82:Z84)</f>
        <v>4.785620063055676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4.664116670159084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10.343255446933505</v>
      </c>
      <c r="Z85" s="72">
        <f>100*(SUM(Taulukko!AH94:AH96)-SUM(Taulukko!AH82:AH84))/SUM(Taulukko!AH82:AH84)</f>
        <v>10.272979687271665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3.122158229766599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2.832447423156924</v>
      </c>
      <c r="E86" s="72">
        <f>100*(SUM(Taulukko!F95:F97)-SUM(Taulukko!F83:F85))/SUM(Taulukko!F83:F85)</f>
        <v>3.0269082514728507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3.7805390442530444</v>
      </c>
      <c r="N86" s="72">
        <f>100*(SUM(Taulukko!R95:R97)-SUM(Taulukko!R83:R85))/SUM(Taulukko!R83:R85)</f>
        <v>4.022910258869827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1.8472237313919337</v>
      </c>
      <c r="Q86" s="72">
        <f>100*(SUM(Taulukko!V95:V97)-SUM(Taulukko!V83:V85))/SUM(Taulukko!V83:V85)</f>
        <v>2.94602647145168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4.524631625929094</v>
      </c>
      <c r="T86" s="72">
        <f>100*(SUM(Taulukko!Z95:Z97)-SUM(Taulukko!Z83:Z85))/SUM(Taulukko!Z83:Z85)</f>
        <v>4.713158654607441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4.868430486843073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9.909761388286327</v>
      </c>
      <c r="Z86" s="72">
        <f>100*(SUM(Taulukko!AH95:AH97)-SUM(Taulukko!AH83:AH85))/SUM(Taulukko!AH83:AH85)</f>
        <v>10.073794753274141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3.169589168340405</v>
      </c>
      <c r="E87" s="72">
        <f>100*(SUM(Taulukko!F96:F98)-SUM(Taulukko!F84:F86))/SUM(Taulukko!F84:F86)</f>
        <v>3.1995761824386686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3.7943432701660953</v>
      </c>
      <c r="N87" s="72">
        <f>100*(SUM(Taulukko!R96:R98)-SUM(Taulukko!R84:R86))/SUM(Taulukko!R84:R86)</f>
        <v>3.956914352636625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2.04054352320169</v>
      </c>
      <c r="Q87" s="72">
        <f>100*(SUM(Taulukko!V96:V98)-SUM(Taulukko!V84:V86))/SUM(Taulukko!V84:V86)</f>
        <v>2.5843217399689538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4.685424428339287</v>
      </c>
      <c r="T87" s="72">
        <f>100*(SUM(Taulukko!Z96:Z98)-SUM(Taulukko!Z84:Z86))/SUM(Taulukko!Z84:Z86)</f>
        <v>4.668571322560893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4.862699517676891</v>
      </c>
      <c r="W87" s="72">
        <f>100*(SUM(Taulukko!AD96:AD98)-SUM(Taulukko!AD84:AD86))/SUM(Taulukko!AD84:AD86)</f>
        <v>4.8507439524764155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9.720475092052666</v>
      </c>
      <c r="Z87" s="72">
        <f>100*(SUM(Taulukko!AH96:AH98)-SUM(Taulukko!AH84:AH86))/SUM(Taulukko!AH84:AH86)</f>
        <v>9.884725563024906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3.6778654728925724</v>
      </c>
      <c r="E88" s="72">
        <f>100*(SUM(Taulukko!F97:F99)-SUM(Taulukko!F85:F87))/SUM(Taulukko!F85:F87)</f>
        <v>3.362057830347098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3.8512351601462824</v>
      </c>
      <c r="N88" s="72">
        <f>100*(SUM(Taulukko!R97:R99)-SUM(Taulukko!R85:R87))/SUM(Taulukko!R85:R87)</f>
        <v>3.964303152955337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1.5087022616572898</v>
      </c>
      <c r="Q88" s="72">
        <f>100*(SUM(Taulukko!V97:V99)-SUM(Taulukko!V85:V87))/SUM(Taulukko!V85:V87)</f>
        <v>2.2471770844953487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4.699941497059461</v>
      </c>
      <c r="T88" s="72">
        <f>100*(SUM(Taulukko!Z97:Z99)-SUM(Taulukko!Z85:Z87))/SUM(Taulukko!Z85:Z87)</f>
        <v>4.635349622138328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4.891602145977235</v>
      </c>
      <c r="W88" s="72">
        <f>100*(SUM(Taulukko!AD97:AD99)-SUM(Taulukko!AD85:AD87))/SUM(Taulukko!AD85:AD87)</f>
        <v>4.914955467590293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9.490558000851925</v>
      </c>
      <c r="Z88" s="72">
        <f>100*(SUM(Taulukko!AH97:AH99)-SUM(Taulukko!AH85:AH87))/SUM(Taulukko!AH85:AH87)</f>
        <v>9.713804426385318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3.7623043383273713</v>
      </c>
      <c r="E89" s="72">
        <f>100*(SUM(Taulukko!F98:F100)-SUM(Taulukko!F86:F88))/SUM(Taulukko!F86:F88)</f>
        <v>3.372280072695109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1.5379786566227172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4.1293754667776685</v>
      </c>
      <c r="N89" s="72">
        <f>100*(SUM(Taulukko!R98:R100)-SUM(Taulukko!R86:R88))/SUM(Taulukko!R86:R88)</f>
        <v>4.000183663161756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1.7716798483459342</v>
      </c>
      <c r="Q89" s="72">
        <f>100*(SUM(Taulukko!V98:V100)-SUM(Taulukko!V86:V88))/SUM(Taulukko!V86:V88)</f>
        <v>1.9380347420274813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4.72956793496614</v>
      </c>
      <c r="T89" s="72">
        <f>100*(SUM(Taulukko!Z98:Z100)-SUM(Taulukko!Z86:Z88))/SUM(Taulukko!Z86:Z88)</f>
        <v>4.60211518170442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4.928886557862586</v>
      </c>
      <c r="W89" s="72">
        <f>100*(SUM(Taulukko!AD98:AD100)-SUM(Taulukko!AD86:AD88))/SUM(Taulukko!AD86:AD88)</f>
        <v>4.995331609778029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9.470668031665728</v>
      </c>
      <c r="Z89" s="72">
        <f>100*(SUM(Taulukko!AH98:AH100)-SUM(Taulukko!AH86:AH88))/SUM(Taulukko!AH86:AH88)</f>
        <v>9.561844035661895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3.159410521155676</v>
      </c>
      <c r="E90" s="72">
        <f>100*(SUM(Taulukko!F99:F101)-SUM(Taulukko!F87:F89))/SUM(Taulukko!F87:F89)</f>
        <v>3.2225082728494376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1.472431077694214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4.105936017330545</v>
      </c>
      <c r="N90" s="72">
        <f>100*(SUM(Taulukko!R99:R101)-SUM(Taulukko!R87:R89))/SUM(Taulukko!R87:R89)</f>
        <v>4.012119658745543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1.6530703830524893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4.353467356627128</v>
      </c>
      <c r="T90" s="72">
        <f>100*(SUM(Taulukko!Z99:Z101)-SUM(Taulukko!Z87:Z89))/SUM(Taulukko!Z87:Z89)</f>
        <v>4.573837600048872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5.031821492337343</v>
      </c>
      <c r="W90" s="72">
        <f>100*(SUM(Taulukko!AD99:AD101)-SUM(Taulukko!AD87:AD89))/SUM(Taulukko!AD87:AD89)</f>
        <v>5.099358895630175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9.167265277145006</v>
      </c>
      <c r="Z90" s="72">
        <f>100*(SUM(Taulukko!AH99:AH101)-SUM(Taulukko!AH87:AH89))/SUM(Taulukko!AH87:AH89)</f>
        <v>9.429279702748685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2.782633099362745</v>
      </c>
      <c r="E91" s="72">
        <f>100*(SUM(Taulukko!F100:F102)-SUM(Taulukko!F88:F90))/SUM(Taulukko!F88:F90)</f>
        <v>3.077242132293956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1.4701282452298996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4.080371977530413</v>
      </c>
      <c r="N91" s="72">
        <f>100*(SUM(Taulukko!R100:R102)-SUM(Taulukko!R88:R90))/SUM(Taulukko!R88:R90)</f>
        <v>3.980660757453669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1.406704423695095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4.38201222293169</v>
      </c>
      <c r="T91" s="72">
        <f>100*(SUM(Taulukko!Z100:Z102)-SUM(Taulukko!Z88:Z90))/SUM(Taulukko!Z88:Z90)</f>
        <v>4.5696307295343255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5.308907231282729</v>
      </c>
      <c r="W91" s="72">
        <f>100*(SUM(Taulukko!AD100:AD102)-SUM(Taulukko!AD88:AD90))/SUM(Taulukko!AD88:AD90)</f>
        <v>5.213935644927405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8.92711142398653</v>
      </c>
      <c r="Z91" s="72">
        <f>100*(SUM(Taulukko!AH100:AH102)-SUM(Taulukko!AH88:AH90))/SUM(Taulukko!AH88:AH90)</f>
        <v>9.325055988632982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2.7526077496075403</v>
      </c>
      <c r="E92" s="72">
        <f>100*(SUM(Taulukko!F101:F103)-SUM(Taulukko!F89:F91))/SUM(Taulukko!F89:F91)</f>
        <v>3.0817890966101147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3.831830595302255</v>
      </c>
      <c r="N92" s="72">
        <f>100*(SUM(Taulukko!R101:R103)-SUM(Taulukko!R89:R91))/SUM(Taulukko!R89:R91)</f>
        <v>3.9307104361498197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-1.5419754926261922</v>
      </c>
      <c r="Q92" s="72">
        <f>100*(SUM(Taulukko!V101:V103)-SUM(Taulukko!V89:V91))/SUM(Taulukko!V89:V91)</f>
        <v>1.231754051942973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4.463985814014715</v>
      </c>
      <c r="T92" s="72">
        <f>100*(SUM(Taulukko!Z101:Z103)-SUM(Taulukko!Z89:Z91))/SUM(Taulukko!Z89:Z91)</f>
        <v>4.595617765357382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5.340686895062286</v>
      </c>
      <c r="W92" s="72">
        <f>100*(SUM(Taulukko!AD101:AD103)-SUM(Taulukko!AD89:AD91))/SUM(Taulukko!AD89:AD91)</f>
        <v>5.313205753001305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9.046582451048295</v>
      </c>
      <c r="Z92" s="72">
        <f>100*(SUM(Taulukko!AH101:AH103)-SUM(Taulukko!AH89:AH91))/SUM(Taulukko!AH89:AH91)</f>
        <v>9.255170363191864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3.2888888888888954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3.2899492760417797</v>
      </c>
      <c r="E93" s="72">
        <f>100*(SUM(Taulukko!F102:F104)-SUM(Taulukko!F90:F92))/SUM(Taulukko!F90:F92)</f>
        <v>3.221594833331311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3.7935274651750106</v>
      </c>
      <c r="N93" s="72">
        <f>100*(SUM(Taulukko!R102:R104)-SUM(Taulukko!R90:R92))/SUM(Taulukko!R90:R92)</f>
        <v>3.904660722801387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0.37321597899292736</v>
      </c>
      <c r="Q93" s="72">
        <f>100*(SUM(Taulukko!V102:V104)-SUM(Taulukko!V90:V92))/SUM(Taulukko!V90:V92)</f>
        <v>1.155272242415374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4.834410497749572</v>
      </c>
      <c r="T93" s="72">
        <f>100*(SUM(Taulukko!Z102:Z104)-SUM(Taulukko!Z90:Z92))/SUM(Taulukko!Z90:Z92)</f>
        <v>4.6352496391450675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5.467439145976711</v>
      </c>
      <c r="W93" s="72">
        <f>100*(SUM(Taulukko!AD102:AD104)-SUM(Taulukko!AD90:AD92))/SUM(Taulukko!AD90:AD92)</f>
        <v>5.387845317286597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9.206800027309352</v>
      </c>
      <c r="Z93" s="72">
        <f>100*(SUM(Taulukko!AH102:AH104)-SUM(Taulukko!AH90:AH92))/SUM(Taulukko!AH90:AH92)</f>
        <v>9.208351659158744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4.039204039204029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3.3988332543632245</v>
      </c>
      <c r="E94" s="72">
        <f>100*(SUM(Taulukko!F103:F105)-SUM(Taulukko!F91:F93))/SUM(Taulukko!F91:F93)</f>
        <v>3.3885599073813713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3.808760058027963</v>
      </c>
      <c r="N94" s="72">
        <f>100*(SUM(Taulukko!R103:R105)-SUM(Taulukko!R91:R93))/SUM(Taulukko!R91:R93)</f>
        <v>3.927301604490402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0.9845930825712115</v>
      </c>
      <c r="Q94" s="72">
        <f>100*(SUM(Taulukko!V103:V105)-SUM(Taulukko!V91:V93))/SUM(Taulukko!V91:V93)</f>
        <v>1.1741421192322847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4.799336031706903</v>
      </c>
      <c r="T94" s="72">
        <f>100*(SUM(Taulukko!Z103:Z105)-SUM(Taulukko!Z91:Z93))/SUM(Taulukko!Z91:Z93)</f>
        <v>4.665856329654718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5.379618474503415</v>
      </c>
      <c r="W94" s="72">
        <f>100*(SUM(Taulukko!AD103:AD105)-SUM(Taulukko!AD91:AD93))/SUM(Taulukko!AD91:AD93)</f>
        <v>5.444697143824924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9.413516621821001</v>
      </c>
      <c r="Z94" s="72">
        <f>100*(SUM(Taulukko!AH103:AH105)-SUM(Taulukko!AH91:AH93))/SUM(Taulukko!AH91:AH93)</f>
        <v>9.16356262572041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3.6166070539231305</v>
      </c>
      <c r="E95" s="72">
        <f>100*(SUM(Taulukko!F104:F106)-SUM(Taulukko!F92:F94))/SUM(Taulukko!F92:F94)</f>
        <v>3.5283928188816542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3.8795259388824257</v>
      </c>
      <c r="N95" s="72">
        <f>100*(SUM(Taulukko!R104:R106)-SUM(Taulukko!R92:R94))/SUM(Taulukko!R92:R94)</f>
        <v>4.001535591532647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1.1807131873764383</v>
      </c>
      <c r="Q95" s="72">
        <f>100*(SUM(Taulukko!V104:V106)-SUM(Taulukko!V92:V94))/SUM(Taulukko!V92:V94)</f>
        <v>1.2471706998435397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4.681907297156337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5.6261567679036775</v>
      </c>
      <c r="W95" s="72">
        <f>100*(SUM(Taulukko!AD104:AD106)-SUM(Taulukko!AD92:AD94))/SUM(Taulukko!AD92:AD94)</f>
        <v>5.485154539183775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9.231754609283957</v>
      </c>
      <c r="Z95" s="72">
        <f>100*(SUM(Taulukko!AH104:AH106)-SUM(Taulukko!AH92:AH94))/SUM(Taulukko!AH92:AH94)</f>
        <v>9.106978070612044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3.299941072480862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3.6707643809276815</v>
      </c>
      <c r="E96" s="72">
        <f>100*(SUM(Taulukko!F105:F107)-SUM(Taulukko!F93:F95))/SUM(Taulukko!F93:F95)</f>
        <v>3.6336140934340557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4.095113075356657</v>
      </c>
      <c r="N96" s="72">
        <f>100*(SUM(Taulukko!R105:R107)-SUM(Taulukko!R93:R95))/SUM(Taulukko!R93:R95)</f>
        <v>4.119005456111798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1.9326772869148403</v>
      </c>
      <c r="Q96" s="72">
        <f>100*(SUM(Taulukko!V105:V107)-SUM(Taulukko!V93:V95))/SUM(Taulukko!V93:V95)</f>
        <v>1.3179631699139909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4.665589930828176</v>
      </c>
      <c r="T96" s="72">
        <f>100*(SUM(Taulukko!Z105:Z107)-SUM(Taulukko!Z93:Z95))/SUM(Taulukko!Z93:Z95)</f>
        <v>4.692437737832828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5.497096043772563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8.963719927765297</v>
      </c>
      <c r="Z96" s="72">
        <f>100*(SUM(Taulukko!AH105:AH107)-SUM(Taulukko!AH93:AH95))/SUM(Taulukko!AH93:AH95)</f>
        <v>9.042773337890424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3.682969946965233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3.9530795672773142</v>
      </c>
      <c r="E97" s="72">
        <f>100*(SUM(Taulukko!F106:F108)-SUM(Taulukko!F94:F96))/SUM(Taulukko!F94:F96)</f>
        <v>3.6702679148322237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4.337692413290907</v>
      </c>
      <c r="N97" s="72">
        <f>100*(SUM(Taulukko!R106:R108)-SUM(Taulukko!R94:R96))/SUM(Taulukko!R94:R96)</f>
        <v>4.2474670930940315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1.5357517888104735</v>
      </c>
      <c r="Q97" s="72">
        <f>100*(SUM(Taulukko!V106:V108)-SUM(Taulukko!V94:V96))/SUM(Taulukko!V94:V96)</f>
        <v>1.3470731966429543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4.68800228595921</v>
      </c>
      <c r="T97" s="72">
        <f>100*(SUM(Taulukko!Z106:Z108)-SUM(Taulukko!Z94:Z96))/SUM(Taulukko!Z94:Z96)</f>
        <v>4.703361457077818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5.522751993115245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8.911260846073175</v>
      </c>
      <c r="Z97" s="72">
        <f>100*(SUM(Taulukko!AH106:AH108)-SUM(Taulukko!AH94:AH96))/SUM(Taulukko!AH94:AH96)</f>
        <v>8.983856304946494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4.115226337448543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3.638112532475127</v>
      </c>
      <c r="E98" s="72">
        <f>100*(SUM(Taulukko!F107:F109)-SUM(Taulukko!F95:F97))/SUM(Taulukko!F95:F97)</f>
        <v>3.609268051582362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4.495104503737493</v>
      </c>
      <c r="N98" s="72">
        <f>100*(SUM(Taulukko!R107:R109)-SUM(Taulukko!R95:R97))/SUM(Taulukko!R95:R97)</f>
        <v>4.345355841451626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1.3247778573714784</v>
      </c>
      <c r="Q98" s="72">
        <f>100*(SUM(Taulukko!V107:V109)-SUM(Taulukko!V95:V97))/SUM(Taulukko!V95:V97)</f>
        <v>1.345460171648561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4.660886274137691</v>
      </c>
      <c r="T98" s="72">
        <f>100*(SUM(Taulukko!Z107:Z109)-SUM(Taulukko!Z95:Z97))/SUM(Taulukko!Z95:Z97)</f>
        <v>4.716877633377501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5.3573445739867624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8.859960053998165</v>
      </c>
      <c r="Z98" s="72">
        <f>100*(SUM(Taulukko!AH107:AH109)-SUM(Taulukko!AH95:AH97))/SUM(Taulukko!AH95:AH97)</f>
        <v>8.93452435767566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3.322342334821989</v>
      </c>
      <c r="E99" s="72">
        <f>100*(SUM(Taulukko!F108:F110)-SUM(Taulukko!F96:F98))/SUM(Taulukko!F96:F98)</f>
        <v>3.5265746621460217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4.4457230305654605</v>
      </c>
      <c r="N99" s="72">
        <f>100*(SUM(Taulukko!R108:R110)-SUM(Taulukko!R96:R98))/SUM(Taulukko!R96:R98)</f>
        <v>4.3983409870474715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0.9946899096096448</v>
      </c>
      <c r="Q99" s="72">
        <f>100*(SUM(Taulukko!V108:V110)-SUM(Taulukko!V96:V98))/SUM(Taulukko!V96:V98)</f>
        <v>1.3545188531922268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4.471881796425208</v>
      </c>
      <c r="T99" s="72">
        <f>100*(SUM(Taulukko!Z108:Z110)-SUM(Taulukko!Z96:Z98))/SUM(Taulukko!Z96:Z98)</f>
        <v>4.74038231462527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5.518592389967483</v>
      </c>
      <c r="W99" s="72">
        <f>100*(SUM(Taulukko!AD108:AD110)-SUM(Taulukko!AD96:AD98))/SUM(Taulukko!AD96:AD98)</f>
        <v>5.4741036092438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8.603894408056226</v>
      </c>
      <c r="Z99" s="72">
        <f>100*(SUM(Taulukko!AH108:AH110)-SUM(Taulukko!AH96:AH98))/SUM(Taulukko!AH96:AH98)</f>
        <v>8.899935479320737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3.1334054951735686</v>
      </c>
      <c r="E100" s="72">
        <f>100*(SUM(Taulukko!F109:F111)-SUM(Taulukko!F97:F99))/SUM(Taulukko!F97:F99)</f>
        <v>3.5683894195007104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4.361904031027418</v>
      </c>
      <c r="N100" s="72">
        <f>100*(SUM(Taulukko!R109:R111)-SUM(Taulukko!R97:R99))/SUM(Taulukko!R97:R99)</f>
        <v>4.434926448868675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2.0257157090769016</v>
      </c>
      <c r="Q100" s="72">
        <f>100*(SUM(Taulukko!V109:V111)-SUM(Taulukko!V97:V99))/SUM(Taulukko!V97:V99)</f>
        <v>1.3683145032245336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4.805695900998138</v>
      </c>
      <c r="T100" s="72">
        <f>100*(SUM(Taulukko!Z109:Z111)-SUM(Taulukko!Z97:Z99))/SUM(Taulukko!Z97:Z99)</f>
        <v>4.777587455190805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5.362961301442635</v>
      </c>
      <c r="W100" s="72">
        <f>100*(SUM(Taulukko!AD109:AD111)-SUM(Taulukko!AD97:AD99))/SUM(Taulukko!AD97:AD99)</f>
        <v>5.479686251853346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8.90134372138981</v>
      </c>
      <c r="Z100" s="72">
        <f>100*(SUM(Taulukko!AH109:AH111)-SUM(Taulukko!AH97:AH99))/SUM(Taulukko!AH97:AH99)</f>
        <v>8.883592339772166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3.671259200389069</v>
      </c>
      <c r="E101" s="72">
        <f>100*(SUM(Taulukko!F110:F112)-SUM(Taulukko!F98:F100))/SUM(Taulukko!F98:F100)</f>
        <v>3.7935550546581975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2.5038639876352464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4.372440836098889</v>
      </c>
      <c r="N101" s="72">
        <f>100*(SUM(Taulukko!R110:R112)-SUM(Taulukko!R98:R100))/SUM(Taulukko!R98:R100)</f>
        <v>4.497679196357356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1.9069517475556221</v>
      </c>
      <c r="Q101" s="72">
        <f>100*(SUM(Taulukko!V110:V112)-SUM(Taulukko!V98:V100))/SUM(Taulukko!V98:V100)</f>
        <v>1.3295303496867745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4.984405412377184</v>
      </c>
      <c r="T101" s="72">
        <f>100*(SUM(Taulukko!Z110:Z112)-SUM(Taulukko!Z98:Z100))/SUM(Taulukko!Z98:Z100)</f>
        <v>4.809282522256223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5.5391554397746585</v>
      </c>
      <c r="W101" s="72">
        <f>100*(SUM(Taulukko!AD110:AD112)-SUM(Taulukko!AD98:AD100))/SUM(Taulukko!AD98:AD100)</f>
        <v>5.492554309226562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9.059923742786488</v>
      </c>
      <c r="Z101" s="72">
        <f>100*(SUM(Taulukko!AH110:AH112)-SUM(Taulukko!AH98:AH100))/SUM(Taulukko!AH98:AH100)</f>
        <v>8.870782914575447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4.3706304090857815</v>
      </c>
      <c r="E102" s="72">
        <f>100*(SUM(Taulukko!F111:F113)-SUM(Taulukko!F99:F101))/SUM(Taulukko!F99:F101)</f>
        <v>4.079502250903039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2.686014201914185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5.017262501392145</v>
      </c>
      <c r="N102" s="72">
        <f>100*(SUM(Taulukko!R111:R113)-SUM(Taulukko!R99:R101))/SUM(Taulukko!R99:R101)</f>
        <v>4.59163168378409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4.296503200681813</v>
      </c>
      <c r="Q102" s="72">
        <f>100*(SUM(Taulukko!V111:V113)-SUM(Taulukko!V99:V101))/SUM(Taulukko!V99:V101)</f>
        <v>1.197114105324271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5.256644676213747</v>
      </c>
      <c r="T102" s="72">
        <f>100*(SUM(Taulukko!Z111:Z113)-SUM(Taulukko!Z99:Z101))/SUM(Taulukko!Z99:Z101)</f>
        <v>4.806141765406997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5.583659807538686</v>
      </c>
      <c r="W102" s="72">
        <f>100*(SUM(Taulukko!AD111:AD113)-SUM(Taulukko!AD99:AD101))/SUM(Taulukko!AD99:AD101)</f>
        <v>5.4940753032463086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9.369359220218616</v>
      </c>
      <c r="Z102" s="72">
        <f>100*(SUM(Taulukko!AH111:AH113)-SUM(Taulukko!AH99:AH101))/SUM(Taulukko!AH99:AH101)</f>
        <v>8.836411332902067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4.633155359543673</v>
      </c>
      <c r="E103" s="72">
        <f>100*(SUM(Taulukko!F112:F114)-SUM(Taulukko!F100:F102))/SUM(Taulukko!F100:F102)</f>
        <v>4.233669940026222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2.836004932182505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5.326710152003764</v>
      </c>
      <c r="N103" s="72">
        <f>100*(SUM(Taulukko!R112:R114)-SUM(Taulukko!R100:R102))/SUM(Taulukko!R100:R102)</f>
        <v>4.691831697645306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2.954339767669624</v>
      </c>
      <c r="Q103" s="72">
        <f>100*(SUM(Taulukko!V112:V114)-SUM(Taulukko!V100:V102))/SUM(Taulukko!V100:V102)</f>
        <v>0.9929206478588317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4.99851442753027</v>
      </c>
      <c r="T103" s="72">
        <f>100*(SUM(Taulukko!Z112:Z114)-SUM(Taulukko!Z100:Z102))/SUM(Taulukko!Z100:Z102)</f>
        <v>4.751706598848878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5.609690788860949</v>
      </c>
      <c r="W103" s="72">
        <f>100*(SUM(Taulukko!AD112:AD114)-SUM(Taulukko!AD100:AD102))/SUM(Taulukko!AD100:AD102)</f>
        <v>5.458584484047013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9.056259080303587</v>
      </c>
      <c r="Z103" s="72">
        <f>100*(SUM(Taulukko!AH112:AH114)-SUM(Taulukko!AH100:AH102))/SUM(Taulukko!AH100:AH102)</f>
        <v>8.76497361293385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3.6994219653179226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4.322526035138222</v>
      </c>
      <c r="E104" s="72">
        <f>100*(SUM(Taulukko!F113:F115)-SUM(Taulukko!F101:F103))/SUM(Taulukko!F101:F103)</f>
        <v>4.202257788781798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5.695423715963627</v>
      </c>
      <c r="N104" s="72">
        <f>100*(SUM(Taulukko!R113:R115)-SUM(Taulukko!R101:R103))/SUM(Taulukko!R101:R103)</f>
        <v>4.7806848787995415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2.7374748632343793</v>
      </c>
      <c r="Q104" s="72">
        <f>100*(SUM(Taulukko!V113:V115)-SUM(Taulukko!V101:V103))/SUM(Taulukko!V101:V103)</f>
        <v>0.7881705100653772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4.677900115578807</v>
      </c>
      <c r="T104" s="72">
        <f>100*(SUM(Taulukko!Z113:Z115)-SUM(Taulukko!Z101:Z103))/SUM(Taulukko!Z101:Z103)</f>
        <v>4.65827259950445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5.33546076083526</v>
      </c>
      <c r="W104" s="72">
        <f>100*(SUM(Taulukko!AD113:AD115)-SUM(Taulukko!AD101:AD103))/SUM(Taulukko!AD101:AD103)</f>
        <v>5.390692828616082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8.70590963396868</v>
      </c>
      <c r="Z104" s="72">
        <f>100*(SUM(Taulukko!AH113:AH115)-SUM(Taulukko!AH101:AH103))/SUM(Taulukko!AH101:AH103)</f>
        <v>8.666695225543725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3.2989099254159493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3.925737210460028</v>
      </c>
      <c r="E105" s="72">
        <f>100*(SUM(Taulukko!F114:F116)-SUM(Taulukko!F102:F104))/SUM(Taulukko!F102:F104)</f>
        <v>4.099767865684922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5.253361750810852</v>
      </c>
      <c r="N105" s="72">
        <f>100*(SUM(Taulukko!R114:R116)-SUM(Taulukko!R102:R104))/SUM(Taulukko!R102:R104)</f>
        <v>4.8745276085737785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0.5792405983164812</v>
      </c>
      <c r="Q105" s="72">
        <f>100*(SUM(Taulukko!V114:V116)-SUM(Taulukko!V102:V104))/SUM(Taulukko!V102:V104)</f>
        <v>0.619942279160628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4.315751282804374</v>
      </c>
      <c r="T105" s="72">
        <f>100*(SUM(Taulukko!Z114:Z116)-SUM(Taulukko!Z102:Z104))/SUM(Taulukko!Z102:Z104)</f>
        <v>4.558047721841914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5.190059111568397</v>
      </c>
      <c r="W105" s="72">
        <f>100*(SUM(Taulukko!AD114:AD116)-SUM(Taulukko!AD102:AD104))/SUM(Taulukko!AD102:AD104)</f>
        <v>5.330191261159768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8.36909334613693</v>
      </c>
      <c r="Z105" s="72">
        <f>100*(SUM(Taulukko!AH114:AH116)-SUM(Taulukko!AH102:AH104))/SUM(Taulukko!AH102:AH104)</f>
        <v>8.566239834703746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3.1972594918641297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3.9800239922244085</v>
      </c>
      <c r="E106" s="72">
        <f>100*(SUM(Taulukko!F115:F117)-SUM(Taulukko!F103:F105))/SUM(Taulukko!F103:F105)</f>
        <v>4.042347286341223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5.419183852973162</v>
      </c>
      <c r="N106" s="72">
        <f>100*(SUM(Taulukko!R115:R117)-SUM(Taulukko!R103:R105))/SUM(Taulukko!R103:R105)</f>
        <v>5.0008972555557545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0.2141185553330709</v>
      </c>
      <c r="Q106" s="72">
        <f>100*(SUM(Taulukko!V115:V117)-SUM(Taulukko!V103:V105))/SUM(Taulukko!V103:V105)</f>
        <v>0.4880056974064251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4.221161185173269</v>
      </c>
      <c r="T106" s="72">
        <f>100*(SUM(Taulukko!Z115:Z117)-SUM(Taulukko!Z103:Z105))/SUM(Taulukko!Z103:Z105)</f>
        <v>4.477693457514085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5.244305288254389</v>
      </c>
      <c r="W106" s="72">
        <f>100*(SUM(Taulukko!AD115:AD117)-SUM(Taulukko!AD103:AD105))/SUM(Taulukko!AD103:AD105)</f>
        <v>5.303810356943132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8.206962717259541</v>
      </c>
      <c r="Z106" s="72">
        <f>100*(SUM(Taulukko!AH115:AH117)-SUM(Taulukko!AH103:AH105))/SUM(Taulukko!AH103:AH105)</f>
        <v>8.48349541566919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3.9417309340188385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4.027825114262992</v>
      </c>
      <c r="E107" s="72">
        <f>100*(SUM(Taulukko!F116:F118)-SUM(Taulukko!F104:F106))/SUM(Taulukko!F104:F106)</f>
        <v>4.030478544632021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5.423055409792572</v>
      </c>
      <c r="N107" s="72">
        <f>100*(SUM(Taulukko!R116:R118)-SUM(Taulukko!R104:R106))/SUM(Taulukko!R104:R106)</f>
        <v>5.14788155633226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0.24062381271143382</v>
      </c>
      <c r="Q107" s="72">
        <f>100*(SUM(Taulukko!V116:V118)-SUM(Taulukko!V104:V106))/SUM(Taulukko!V104:V106)</f>
        <v>0.40180045011252774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4.367638429722501</v>
      </c>
      <c r="T107" s="72">
        <f>100*(SUM(Taulukko!Z116:Z118)-SUM(Taulukko!Z104:Z106))/SUM(Taulukko!Z104:Z106)</f>
        <v>4.422680412371122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5.3010401987211235</v>
      </c>
      <c r="W107" s="72">
        <f>100*(SUM(Taulukko!AD116:AD118)-SUM(Taulukko!AD104:AD106))/SUM(Taulukko!AD104:AD106)</f>
        <v>5.3015873922392345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8.218955335299396</v>
      </c>
      <c r="Z107" s="72">
        <f>100*(SUM(Taulukko!AH116:AH118)-SUM(Taulukko!AH104:AH106))/SUM(Taulukko!AH104:AH106)</f>
        <v>8.426480052670124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4.021677124928684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3.957370977729085</v>
      </c>
      <c r="E108" s="72">
        <f>100*(SUM(Taulukko!F117:F119)-SUM(Taulukko!F105:F107))/SUM(Taulukko!F105:F107)</f>
        <v>4.041067618554856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5.623955095685955</v>
      </c>
      <c r="N108" s="72">
        <f>100*(SUM(Taulukko!R117:R119)-SUM(Taulukko!R105:R107))/SUM(Taulukko!R105:R107)</f>
        <v>5.280486333365909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-0.3985808243335266</v>
      </c>
      <c r="Q108" s="72">
        <f>100*(SUM(Taulukko!V117:V119)-SUM(Taulukko!V105:V107))/SUM(Taulukko!V105:V107)</f>
        <v>0.3863491949310159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4.308153945765876</v>
      </c>
      <c r="T108" s="72">
        <f>100*(SUM(Taulukko!Z117:Z119)-SUM(Taulukko!Z105:Z107))/SUM(Taulukko!Z105:Z107)</f>
        <v>4.381975669321885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5.366368819723379</v>
      </c>
      <c r="W108" s="72">
        <f>100*(SUM(Taulukko!AD117:AD119)-SUM(Taulukko!AD105:AD107))/SUM(Taulukko!AD105:AD107)</f>
        <v>5.300863671770601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8.27602920980285</v>
      </c>
      <c r="Z108" s="72">
        <f>100*(SUM(Taulukko!AH117:AH119)-SUM(Taulukko!AH105:AH107))/SUM(Taulukko!AH105:AH107)</f>
        <v>8.391796755433115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3.921568627450984</v>
      </c>
      <c r="AC108" s="72">
        <f>100*(SUM(Taulukko!AL117:AL119)-SUM(Taulukko!AL105:AL107))/SUM(Taulukko!AL105:AL107)</f>
        <v>3.8330494037478706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3.9301588220816197</v>
      </c>
      <c r="E109" s="72">
        <f>100*(SUM(Taulukko!F118:F120)-SUM(Taulukko!F106:F108))/SUM(Taulukko!F106:F108)</f>
        <v>4.10356902669235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5.010136113524492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5.520549394916222</v>
      </c>
      <c r="N109" s="72">
        <f>100*(SUM(Taulukko!R118:R120)-SUM(Taulukko!R106:R108))/SUM(Taulukko!R106:R108)</f>
        <v>5.383701795807385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0.3436322803895188</v>
      </c>
      <c r="Q109" s="72">
        <f>100*(SUM(Taulukko!V118:V120)-SUM(Taulukko!V106:V108))/SUM(Taulukko!V106:V108)</f>
        <v>0.4597281164923997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4.481766435228633</v>
      </c>
      <c r="T109" s="72">
        <f>100*(SUM(Taulukko!Z118:Z120)-SUM(Taulukko!Z106:Z108))/SUM(Taulukko!Z106:Z108)</f>
        <v>4.3437108285794634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5.238238175876576</v>
      </c>
      <c r="W109" s="72">
        <f>100*(SUM(Taulukko!AD118:AD120)-SUM(Taulukko!AD106:AD108))/SUM(Taulukko!AD106:AD108)</f>
        <v>5.2951715666156325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8.372547732131</v>
      </c>
      <c r="Z109" s="72">
        <f>100*(SUM(Taulukko!AH118:AH120)-SUM(Taulukko!AH106:AH108))/SUM(Taulukko!AH106:AH108)</f>
        <v>8.37048115857438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3.529079616036138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4.232661959532527</v>
      </c>
      <c r="E110" s="72">
        <f>100*(SUM(Taulukko!F119:F121)-SUM(Taulukko!F107:F109))/SUM(Taulukko!F107:F109)</f>
        <v>4.23292202009923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5.015854713173836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5.576019668338925</v>
      </c>
      <c r="N110" s="72">
        <f>100*(SUM(Taulukko!R119:R121)-SUM(Taulukko!R107:R109))/SUM(Taulukko!R107:R109)</f>
        <v>5.47118874061742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0.7340531466511826</v>
      </c>
      <c r="Q110" s="72">
        <f>100*(SUM(Taulukko!V119:V121)-SUM(Taulukko!V107:V109))/SUM(Taulukko!V107:V109)</f>
        <v>0.5867174356855851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4.462671766539162</v>
      </c>
      <c r="T110" s="72">
        <f>100*(SUM(Taulukko!Z119:Z121)-SUM(Taulukko!Z107:Z109))/SUM(Taulukko!Z107:Z109)</f>
        <v>4.293743717525816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5.238417696518248</v>
      </c>
      <c r="W110" s="72">
        <f>100*(SUM(Taulukko!AD119:AD121)-SUM(Taulukko!AD107:AD109))/SUM(Taulukko!AD107:AD109)</f>
        <v>5.298698224185029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8.371889519002501</v>
      </c>
      <c r="Z110" s="72">
        <f>100*(SUM(Taulukko!AH119:AH121)-SUM(Taulukko!AH107:AH109))/SUM(Taulukko!AH107:AH109)</f>
        <v>8.354386964943892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4.124293785310741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4.572813573015556</v>
      </c>
      <c r="E111" s="72">
        <f>100*(SUM(Taulukko!F120:F122)-SUM(Taulukko!F108:F110))/SUM(Taulukko!F108:F110)</f>
        <v>4.356073710187064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5.652983803184848</v>
      </c>
      <c r="N111" s="72">
        <f>100*(SUM(Taulukko!R120:R122)-SUM(Taulukko!R108:R110))/SUM(Taulukko!R108:R110)</f>
        <v>5.554530094137359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1.0244096673383494</v>
      </c>
      <c r="Q111" s="72">
        <f>100*(SUM(Taulukko!V120:V122)-SUM(Taulukko!V108:V110))/SUM(Taulukko!V108:V110)</f>
        <v>0.7186194847001796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4.547675742245654</v>
      </c>
      <c r="T111" s="72">
        <f>100*(SUM(Taulukko!Z120:Z122)-SUM(Taulukko!Z108:Z110))/SUM(Taulukko!Z108:Z110)</f>
        <v>4.21870240633566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5.155542573389805</v>
      </c>
      <c r="W111" s="72">
        <f>100*(SUM(Taulukko!AD120:AD122)-SUM(Taulukko!AD108:AD110))/SUM(Taulukko!AD108:AD110)</f>
        <v>5.329198473282419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8.67999028502862</v>
      </c>
      <c r="Z111" s="72">
        <f>100*(SUM(Taulukko!AH120:AH122)-SUM(Taulukko!AH108:AH110))/SUM(Taulukko!AH108:AH110)</f>
        <v>8.331374402126187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4.419862495722755</v>
      </c>
      <c r="E112" s="72">
        <f>100*(SUM(Taulukko!F121:F123)-SUM(Taulukko!F109:F111))/SUM(Taulukko!F109:F111)</f>
        <v>4.412453351643154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5.627660326663374</v>
      </c>
      <c r="N112" s="72">
        <f>100*(SUM(Taulukko!R121:R123)-SUM(Taulukko!R109:R111))/SUM(Taulukko!R109:R111)</f>
        <v>5.63704554325508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0.6904898134029935</v>
      </c>
      <c r="Q112" s="72">
        <f>100*(SUM(Taulukko!V121:V123)-SUM(Taulukko!V109:V111))/SUM(Taulukko!V109:V111)</f>
        <v>0.8502674276420779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3.935180638372501</v>
      </c>
      <c r="T112" s="72">
        <f>100*(SUM(Taulukko!Z121:Z123)-SUM(Taulukko!Z109:Z111))/SUM(Taulukko!Z109:Z111)</f>
        <v>4.125761572103916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5.603439824087161</v>
      </c>
      <c r="W112" s="72">
        <f>100*(SUM(Taulukko!AD121:AD123)-SUM(Taulukko!AD109:AD111))/SUM(Taulukko!AD109:AD111)</f>
        <v>5.368834935991479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8.049688967639316</v>
      </c>
      <c r="Z112" s="72">
        <f>100*(SUM(Taulukko!AH121:AH123)-SUM(Taulukko!AH109:AH111))/SUM(Taulukko!AH109:AH111)</f>
        <v>8.298855010016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4.368782072918878</v>
      </c>
      <c r="E113" s="72">
        <f>100*(SUM(Taulukko!F122:F124)-SUM(Taulukko!F110:F112))/SUM(Taulukko!F110:F112)</f>
        <v>4.445169283239343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5.65318778620794</v>
      </c>
      <c r="N113" s="72">
        <f>100*(SUM(Taulukko!R122:R124)-SUM(Taulukko!R110:R112))/SUM(Taulukko!R110:R112)</f>
        <v>5.741421948320447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0.6655060512808231</v>
      </c>
      <c r="Q113" s="72">
        <f>100*(SUM(Taulukko!V122:V124)-SUM(Taulukko!V110:V112))/SUM(Taulukko!V110:V112)</f>
        <v>1.0156637522485645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3.640673687972566</v>
      </c>
      <c r="T113" s="72">
        <f>100*(SUM(Taulukko!Z122:Z124)-SUM(Taulukko!Z110:Z112))/SUM(Taulukko!Z110:Z112)</f>
        <v>4.052273318617135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5.450138600621262</v>
      </c>
      <c r="W113" s="72">
        <f>100*(SUM(Taulukko!AD122:AD124)-SUM(Taulukko!AD110:AD112))/SUM(Taulukko!AD110:AD112)</f>
        <v>5.367381742611594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7.949410266767781</v>
      </c>
      <c r="Z113" s="72">
        <f>100*(SUM(Taulukko!AH122:AH124)-SUM(Taulukko!AH110:AH112))/SUM(Taulukko!AH110:AH112)</f>
        <v>8.279976063144122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4.462491961140299</v>
      </c>
      <c r="E114" s="72">
        <f>100*(SUM(Taulukko!F123:F125)-SUM(Taulukko!F111:F113))/SUM(Taulukko!F111:F113)</f>
        <v>4.507713261567041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5.389301771316774</v>
      </c>
      <c r="N114" s="72">
        <f>100*(SUM(Taulukko!R123:R125)-SUM(Taulukko!R111:R113))/SUM(Taulukko!R111:R113)</f>
        <v>5.894545525940084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0.3468463229219822</v>
      </c>
      <c r="Q114" s="72">
        <f>100*(SUM(Taulukko!V123:V125)-SUM(Taulukko!V111:V113))/SUM(Taulukko!V111:V113)</f>
        <v>1.2636290565958932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3.6038389807189355</v>
      </c>
      <c r="T114" s="72">
        <f>100*(SUM(Taulukko!Z123:Z125)-SUM(Taulukko!Z111:Z113))/SUM(Taulukko!Z111:Z113)</f>
        <v>4.030504732916341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5.338254814100489</v>
      </c>
      <c r="W114" s="72">
        <f>100*(SUM(Taulukko!AD123:AD125)-SUM(Taulukko!AD111:AD113))/SUM(Taulukko!AD111:AD113)</f>
        <v>5.320103461071945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7.7571898446735945</v>
      </c>
      <c r="Z114" s="72">
        <f>100*(SUM(Taulukko!AH123:AH125)-SUM(Taulukko!AH111:AH113))/SUM(Taulukko!AH111:AH113)</f>
        <v>8.298231724649899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4.826238398874488</v>
      </c>
      <c r="E115" s="72">
        <f>100*(SUM(Taulukko!F124:F126)-SUM(Taulukko!F112:F114))/SUM(Taulukko!F112:F114)</f>
        <v>4.554770217718355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5.699653018736993</v>
      </c>
      <c r="N115" s="72">
        <f>100*(SUM(Taulukko!R124:R126)-SUM(Taulukko!R112:R114))/SUM(Taulukko!R112:R114)</f>
        <v>6.06480446927374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1.5377390299118552</v>
      </c>
      <c r="Q115" s="72">
        <f>100*(SUM(Taulukko!V124:V126)-SUM(Taulukko!V112:V114))/SUM(Taulukko!V112:V114)</f>
        <v>1.6097018539221697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4.025667060605563</v>
      </c>
      <c r="T115" s="72">
        <f>100*(SUM(Taulukko!Z124:Z126)-SUM(Taulukko!Z112:Z114))/SUM(Taulukko!Z112:Z114)</f>
        <v>4.055045056056183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5.02731095910796</v>
      </c>
      <c r="W115" s="72">
        <f>100*(SUM(Taulukko!AD124:AD126)-SUM(Taulukko!AD112:AD114))/SUM(Taulukko!AD112:AD114)</f>
        <v>5.2708924977253355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8.660706369833939</v>
      </c>
      <c r="Z115" s="72">
        <f>100*(SUM(Taulukko!AH124:AH126)-SUM(Taulukko!AH112:AH114))/SUM(Taulukko!AH112:AH114)</f>
        <v>8.345002707294766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5.908584169453732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4.702912215132434</v>
      </c>
      <c r="E116" s="72">
        <f>100*(SUM(Taulukko!F125:F127)-SUM(Taulukko!F113:F115))/SUM(Taulukko!F113:F115)</f>
        <v>4.493857612007004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5.675165667054748</v>
      </c>
      <c r="N116" s="72">
        <f>100*(SUM(Taulukko!R125:R127)-SUM(Taulukko!R113:R115))/SUM(Taulukko!R113:R115)</f>
        <v>6.158806461753311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1.874674901004524</v>
      </c>
      <c r="Q116" s="72">
        <f>100*(SUM(Taulukko!V125:V127)-SUM(Taulukko!V113:V115))/SUM(Taulukko!V113:V115)</f>
        <v>2.011985789303702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4.256049235128732</v>
      </c>
      <c r="T116" s="72">
        <f>100*(SUM(Taulukko!Z125:Z127)-SUM(Taulukko!Z113:Z115))/SUM(Taulukko!Z113:Z115)</f>
        <v>4.091815261933775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5.380804715248677</v>
      </c>
      <c r="W116" s="72">
        <f>100*(SUM(Taulukko!AD125:AD127)-SUM(Taulukko!AD113:AD115))/SUM(Taulukko!AD113:AD115)</f>
        <v>5.236059280494933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8.715179395384006</v>
      </c>
      <c r="Z116" s="72">
        <f>100*(SUM(Taulukko!AH125:AH127)-SUM(Taulukko!AH113:AH115))/SUM(Taulukko!AH113:AH115)</f>
        <v>8.38176025081511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4.142340291240258</v>
      </c>
      <c r="E117" s="72">
        <f>100*(SUM(Taulukko!F126:F128)-SUM(Taulukko!F114:F116))/SUM(Taulukko!F114:F116)</f>
        <v>4.361173993081879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5.978796130004063</v>
      </c>
      <c r="N117" s="72">
        <f>100*(SUM(Taulukko!R126:R128)-SUM(Taulukko!R114:R116))/SUM(Taulukko!R114:R116)</f>
        <v>6.104863727010856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2.8135941211356745</v>
      </c>
      <c r="Q117" s="72">
        <f>100*(SUM(Taulukko!V126:V128)-SUM(Taulukko!V114:V116))/SUM(Taulukko!V114:V116)</f>
        <v>2.4214219273872346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4.236020249866124</v>
      </c>
      <c r="T117" s="72">
        <f>100*(SUM(Taulukko!Z126:Z128)-SUM(Taulukko!Z114:Z116))/SUM(Taulukko!Z114:Z116)</f>
        <v>4.1139712173821765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5.283317670331707</v>
      </c>
      <c r="W117" s="72">
        <f>100*(SUM(Taulukko!AD126:AD128)-SUM(Taulukko!AD114:AD116))/SUM(Taulukko!AD114:AD116)</f>
        <v>5.173965247976728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8.609800279216817</v>
      </c>
      <c r="Z117" s="72">
        <f>100*(SUM(Taulukko!AH126:AH128)-SUM(Taulukko!AH114:AH116))/SUM(Taulukko!AH114:AH116)</f>
        <v>8.388938554694324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5.366528354080215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3.932103287887348</v>
      </c>
      <c r="E118" s="72">
        <f>100*(SUM(Taulukko!F127:F129)-SUM(Taulukko!F115:F117))/SUM(Taulukko!F115:F117)</f>
        <v>4.324514198198707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2.054794520547955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7.176766266406045</v>
      </c>
      <c r="K118" s="72">
        <f>100*(SUM(Taulukko!N127:N129)-SUM(Taulukko!N115:N117))/SUM(Taulukko!N115:N117)</f>
        <v>7.069013690975136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5.431256415464094</v>
      </c>
      <c r="N118" s="72">
        <f>100*(SUM(Taulukko!R127:R129)-SUM(Taulukko!R115:R117))/SUM(Taulukko!R115:R117)</f>
        <v>5.930932586499647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3.0746128521645923</v>
      </c>
      <c r="Q118" s="72">
        <f>100*(SUM(Taulukko!V127:V129)-SUM(Taulukko!V115:V117))/SUM(Taulukko!V115:V117)</f>
        <v>2.801675802240956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4.275130294011575</v>
      </c>
      <c r="T118" s="72">
        <f>100*(SUM(Taulukko!Z127:Z129)-SUM(Taulukko!Z115:Z117))/SUM(Taulukko!Z115:Z117)</f>
        <v>4.113829146226376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5.222619798191543</v>
      </c>
      <c r="W118" s="72">
        <f>100*(SUM(Taulukko!AD127:AD129)-SUM(Taulukko!AD115:AD117))/SUM(Taulukko!AD115:AD117)</f>
        <v>5.052472170547479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8.410427005008234</v>
      </c>
      <c r="Z118" s="72">
        <f>100*(SUM(Taulukko!AH127:AH129)-SUM(Taulukko!AH115:AH117))/SUM(Taulukko!AH115:AH117)</f>
        <v>8.375664149328003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5.506607929515434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4.213500450836419</v>
      </c>
      <c r="E119" s="72">
        <f>100*(SUM(Taulukko!F128:F130)-SUM(Taulukko!F116:F118))/SUM(Taulukko!F116:F118)</f>
        <v>4.48488041066104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2.0190023752969153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7.401224262659996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5.38011120136307</v>
      </c>
      <c r="N119" s="72">
        <f>100*(SUM(Taulukko!R128:R130)-SUM(Taulukko!R116:R118))/SUM(Taulukko!R116:R118)</f>
        <v>5.740027151927368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3.4469792681899687</v>
      </c>
      <c r="Q119" s="72">
        <f>100*(SUM(Taulukko!V128:V130)-SUM(Taulukko!V116:V118))/SUM(Taulukko!V116:V118)</f>
        <v>3.1360863626718136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4.1176664180086755</v>
      </c>
      <c r="T119" s="72">
        <f>100*(SUM(Taulukko!Z128:Z130)-SUM(Taulukko!Z116:Z118))/SUM(Taulukko!Z116:Z118)</f>
        <v>4.092210484746774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4.795022558105441</v>
      </c>
      <c r="W119" s="72">
        <f>100*(SUM(Taulukko!AD128:AD130)-SUM(Taulukko!AD116:AD118))/SUM(Taulukko!AD116:AD118)</f>
        <v>4.88823444868383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8.301859301401691</v>
      </c>
      <c r="Z119" s="72">
        <f>100*(SUM(Taulukko!AH128:AH130)-SUM(Taulukko!AH116:AH118))/SUM(Taulukko!AH116:AH118)</f>
        <v>8.355620445924185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5.401700027419794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5.0838357512779355</v>
      </c>
      <c r="E120" s="72">
        <f>100*(SUM(Taulukko!F129:F131)-SUM(Taulukko!F117:F119))/SUM(Taulukko!F117:F119)</f>
        <v>4.737371479660248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5.835308056872018</v>
      </c>
      <c r="H120" s="72">
        <f>100*(SUM(Taulukko!J129:J131)-SUM(Taulukko!J117:J119))/SUM(Taulukko!J117:J119)</f>
        <v>2.4231678486997774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7.6731301939057985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5.1915169052695544</v>
      </c>
      <c r="N120" s="72">
        <f>100*(SUM(Taulukko!R129:R131)-SUM(Taulukko!R117:R119))/SUM(Taulukko!R117:R119)</f>
        <v>5.600430067621029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3.7930889119071245</v>
      </c>
      <c r="Q120" s="72">
        <f>100*(SUM(Taulukko!V129:V131)-SUM(Taulukko!V117:V119))/SUM(Taulukko!V117:V119)</f>
        <v>3.419870120176161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4.188189611561524</v>
      </c>
      <c r="T120" s="72">
        <f>100*(SUM(Taulukko!Z129:Z131)-SUM(Taulukko!Z117:Z119))/SUM(Taulukko!Z117:Z119)</f>
        <v>4.051516551277385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4.652155471685871</v>
      </c>
      <c r="W120" s="72">
        <f>100*(SUM(Taulukko!AD129:AD131)-SUM(Taulukko!AD117:AD119))/SUM(Taulukko!AD117:AD119)</f>
        <v>4.721382289416847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8.562061948903446</v>
      </c>
      <c r="Z120" s="72">
        <f>100*(SUM(Taulukko!AH129:AH131)-SUM(Taulukko!AH117:AH119))/SUM(Taulukko!AH117:AH119)</f>
        <v>8.330829445718347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6.289308176100629</v>
      </c>
      <c r="AC120" s="72">
        <f>100*(SUM(Taulukko!AL129:AL131)-SUM(Taulukko!AL117:AL119))/SUM(Taulukko!AL117:AL119)</f>
        <v>6.015859994531051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5.1458788392101</v>
      </c>
      <c r="E121" s="72">
        <f>100*(SUM(Taulukko!F130:F132)-SUM(Taulukko!F118:F120))/SUM(Taulukko!F118:F120)</f>
        <v>4.886891435827183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2.476415094339633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7.976814794369317</v>
      </c>
      <c r="K121" s="72">
        <f>100*(SUM(Taulukko!N130:N132)-SUM(Taulukko!N118:N120))/SUM(Taulukko!N118:N120)</f>
        <v>7.887479316050734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5.399244284699726</v>
      </c>
      <c r="N121" s="72">
        <f>100*(SUM(Taulukko!R130:R132)-SUM(Taulukko!R118:R120))/SUM(Taulukko!R118:R120)</f>
        <v>5.511939321686856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3.604621201680221</v>
      </c>
      <c r="Q121" s="72">
        <f>100*(SUM(Taulukko!V130:V132)-SUM(Taulukko!V118:V120))/SUM(Taulukko!V118:V120)</f>
        <v>3.6595036788818995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3.8979310269758254</v>
      </c>
      <c r="T121" s="72">
        <f>100*(SUM(Taulukko!Z130:Z132)-SUM(Taulukko!Z118:Z120))/SUM(Taulukko!Z118:Z120)</f>
        <v>3.995630630262518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4.514412106600074</v>
      </c>
      <c r="W121" s="72">
        <f>100*(SUM(Taulukko!AD130:AD132)-SUM(Taulukko!AD118:AD120))/SUM(Taulukko!AD118:AD120)</f>
        <v>4.572714247696967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8.186630582839081</v>
      </c>
      <c r="Z121" s="72">
        <f>100*(SUM(Taulukko!AH130:AH132)-SUM(Taulukko!AH118:AH120))/SUM(Taulukko!AH118:AH120)</f>
        <v>8.297540023428354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6.353967821107175</v>
      </c>
      <c r="AC121" s="72">
        <f>100*(SUM(Taulukko!AL130:AL132)-SUM(Taulukko!AL118:AL120))/SUM(Taulukko!AL118:AL120)</f>
        <v>6.210841732497944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5.067725945014785</v>
      </c>
      <c r="E122" s="72">
        <f>100*(SUM(Taulukko!F131:F133)-SUM(Taulukko!F119:F121))/SUM(Taulukko!F119:F121)</f>
        <v>4.874835309617931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5.923961096374879</v>
      </c>
      <c r="H122" s="72">
        <f>100*(SUM(Taulukko!J131:J133)-SUM(Taulukko!J119:J121))/SUM(Taulukko!J119:J121)</f>
        <v>2.529411764705889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8.006580751302453</v>
      </c>
      <c r="K122" s="72">
        <f>100*(SUM(Taulukko!N131:N133)-SUM(Taulukko!N119:N121))/SUM(Taulukko!N119:N121)</f>
        <v>8.042821850123527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5.3233457638278034</v>
      </c>
      <c r="N122" s="72">
        <f>100*(SUM(Taulukko!R131:R133)-SUM(Taulukko!R119:R121))/SUM(Taulukko!R119:R121)</f>
        <v>5.443070477734976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3.612460839622389</v>
      </c>
      <c r="Q122" s="72">
        <f>100*(SUM(Taulukko!V131:V133)-SUM(Taulukko!V119:V121))/SUM(Taulukko!V119:V121)</f>
        <v>3.8893286749081954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3.9183511842929644</v>
      </c>
      <c r="T122" s="72">
        <f>100*(SUM(Taulukko!Z131:Z133)-SUM(Taulukko!Z119:Z121))/SUM(Taulukko!Z119:Z121)</f>
        <v>3.932896948108889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4.510356957097611</v>
      </c>
      <c r="W122" s="72">
        <f>100*(SUM(Taulukko!AD131:AD133)-SUM(Taulukko!AD119:AD121))/SUM(Taulukko!AD119:AD121)</f>
        <v>4.42824872063892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8.417741989449397</v>
      </c>
      <c r="Z122" s="72">
        <f>100*(SUM(Taulukko!AH131:AH133)-SUM(Taulukko!AH119:AH121))/SUM(Taulukko!AH119:AH121)</f>
        <v>8.258825574941334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6.460369163952229</v>
      </c>
      <c r="AC122" s="72">
        <f>100*(SUM(Taulukko!AL131:AL133)-SUM(Taulukko!AL119:AL121))/SUM(Taulukko!AL119:AL121)</f>
        <v>6.266956049918616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4.642705384390406</v>
      </c>
      <c r="E123" s="72">
        <f>100*(SUM(Taulukko!F132:F134)-SUM(Taulukko!F120:F122))/SUM(Taulukko!F120:F122)</f>
        <v>4.7867021012094515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2.4411764705882386</v>
      </c>
      <c r="H123" s="72">
        <f>100*(SUM(Taulukko!J132:J134)-SUM(Taulukko!J120:J122))/SUM(Taulukko!J120:J122)</f>
        <v>2.6122688582330595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8.030592734225614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5.362345327298723</v>
      </c>
      <c r="N123" s="72">
        <f>100*(SUM(Taulukko!R132:R134)-SUM(Taulukko!R120:R122))/SUM(Taulukko!R120:R122)</f>
        <v>5.368773624245038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4.402455629075804</v>
      </c>
      <c r="Q123" s="72">
        <f>100*(SUM(Taulukko!V132:V134)-SUM(Taulukko!V120:V122))/SUM(Taulukko!V120:V122)</f>
        <v>4.118768824965687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3.7719485473904784</v>
      </c>
      <c r="T123" s="72">
        <f>100*(SUM(Taulukko!Z132:Z134)-SUM(Taulukko!Z120:Z122))/SUM(Taulukko!Z120:Z122)</f>
        <v>3.8682405918998164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4.479967948717955</v>
      </c>
      <c r="W123" s="72">
        <f>100*(SUM(Taulukko!AD132:AD134)-SUM(Taulukko!AD120:AD122))/SUM(Taulukko!AD120:AD122)</f>
        <v>4.254893967370901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8.1471581970532</v>
      </c>
      <c r="Z123" s="72">
        <f>100*(SUM(Taulukko!AH132:AH134)-SUM(Taulukko!AH120:AH122))/SUM(Taulukko!AH120:AH122)</f>
        <v>8.215407847626485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6.123550040463999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4.836400085916816</v>
      </c>
      <c r="E124" s="72">
        <f>100*(SUM(Taulukko!F133:F135)-SUM(Taulukko!F121:F123))/SUM(Taulukko!F121:F123)</f>
        <v>4.691257477121525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2.6947861745752917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8.914940021810263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5.365046469222668</v>
      </c>
      <c r="N124" s="72">
        <f>100*(SUM(Taulukko!R133:R135)-SUM(Taulukko!R121:R123))/SUM(Taulukko!R121:R123)</f>
        <v>5.267160038984243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4.012185906475562</v>
      </c>
      <c r="Q124" s="72">
        <f>100*(SUM(Taulukko!V133:V135)-SUM(Taulukko!V121:V123))/SUM(Taulukko!V121:V123)</f>
        <v>4.336148603580505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4.017829421785697</v>
      </c>
      <c r="T124" s="72">
        <f>100*(SUM(Taulukko!Z133:Z135)-SUM(Taulukko!Z121:Z123))/SUM(Taulukko!Z121:Z123)</f>
        <v>3.793415071689667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3.9543871469155287</v>
      </c>
      <c r="W124" s="72">
        <f>100*(SUM(Taulukko!AD133:AD135)-SUM(Taulukko!AD121:AD123))/SUM(Taulukko!AD121:AD123)</f>
        <v>4.046359284454524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8.521860645548083</v>
      </c>
      <c r="Z124" s="72">
        <f>100*(SUM(Taulukko!AH133:AH135)-SUM(Taulukko!AH121:AH123))/SUM(Taulukko!AH121:AH123)</f>
        <v>8.161523742494557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4.695683632666144</v>
      </c>
      <c r="E125" s="72">
        <f>100*(SUM(Taulukko!F134:F136)-SUM(Taulukko!F122:F124))/SUM(Taulukko!F122:F124)</f>
        <v>4.551842405879916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2.7842907385697537</v>
      </c>
      <c r="H125" s="72">
        <f>100*(SUM(Taulukko!J134:J136)-SUM(Taulukko!J122:J124))/SUM(Taulukko!J122:J124)</f>
        <v>2.8061970184156744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8.238789843327915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5.312850695860567</v>
      </c>
      <c r="N125" s="72">
        <f>100*(SUM(Taulukko!R134:R136)-SUM(Taulukko!R122:R124))/SUM(Taulukko!R122:R124)</f>
        <v>5.099648924665302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4.964102014573517</v>
      </c>
      <c r="Q125" s="72">
        <f>100*(SUM(Taulukko!V134:V136)-SUM(Taulukko!V122:V124))/SUM(Taulukko!V122:V124)</f>
        <v>4.535921457032378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4.084194758975941</v>
      </c>
      <c r="T125" s="72">
        <f>100*(SUM(Taulukko!Z134:Z136)-SUM(Taulukko!Z122:Z124))/SUM(Taulukko!Z122:Z124)</f>
        <v>3.685270479924073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3.819998520506833</v>
      </c>
      <c r="W125" s="72">
        <f>100*(SUM(Taulukko!AD134:AD136)-SUM(Taulukko!AD122:AD124))/SUM(Taulukko!AD122:AD124)</f>
        <v>3.8445696542765355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8.331236227485276</v>
      </c>
      <c r="Z125" s="72">
        <f>100*(SUM(Taulukko!AH134:AH136)-SUM(Taulukko!AH122:AH124))/SUM(Taulukko!AH122:AH124)</f>
        <v>8.085018076171115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5.8807805399625765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4.9255441008018295</v>
      </c>
      <c r="D126" s="72">
        <f>100*(SUM(Taulukko!E135:E137)-SUM(Taulukko!E123:E125))/SUM(Taulukko!E123:E125)</f>
        <v>4.286025606101874</v>
      </c>
      <c r="E126" s="72">
        <f>100*(SUM(Taulukko!F135:F137)-SUM(Taulukko!F123:F125))/SUM(Taulukko!F123:F125)</f>
        <v>4.356906432844209</v>
      </c>
      <c r="F126" s="72">
        <f>100*(SUM(Taulukko!H135:H137)-SUM(Taulukko!H123:H125))/SUM(Taulukko!H123:H125)</f>
        <v>4.389820878562246</v>
      </c>
      <c r="G126" s="72">
        <f>100*(SUM(Taulukko!I135:I137)-SUM(Taulukko!I123:I125))/SUM(Taulukko!I123:I125)</f>
        <v>2.7761542957334893</v>
      </c>
      <c r="H126" s="72">
        <f>100*(SUM(Taulukko!J135:J137)-SUM(Taulukko!J123:J125))/SUM(Taulukko!J123:J125)</f>
        <v>2.8879813302217134</v>
      </c>
      <c r="I126" s="72">
        <f>100*(SUM(Taulukko!L135:L137)-SUM(Taulukko!L123:L125))/SUM(Taulukko!L123:L125)</f>
        <v>12.124120281509908</v>
      </c>
      <c r="J126" s="72">
        <f>100*(SUM(Taulukko!M135:M137)-SUM(Taulukko!M123:M125))/SUM(Taulukko!M123:M125)</f>
        <v>9.198813056379812</v>
      </c>
      <c r="K126" s="72">
        <f>100*(SUM(Taulukko!N135:N137)-SUM(Taulukko!N123:N125))/SUM(Taulukko!N123:N125)</f>
        <v>8.16107382550335</v>
      </c>
      <c r="L126" s="72">
        <f>100*(SUM(Taulukko!P135:P137)-SUM(Taulukko!P123:P125))/SUM(Taulukko!P123:P125)</f>
        <v>4.559187036528432</v>
      </c>
      <c r="M126" s="72">
        <f>100*(SUM(Taulukko!Q135:Q137)-SUM(Taulukko!Q123:Q125))/SUM(Taulukko!Q123:Q125)</f>
        <v>4.829039911871858</v>
      </c>
      <c r="N126" s="72">
        <f>100*(SUM(Taulukko!R135:R137)-SUM(Taulukko!R123:R125))/SUM(Taulukko!R123:R125)</f>
        <v>4.862415209681409</v>
      </c>
      <c r="O126" s="72">
        <f>100*(SUM(Taulukko!T135:T137)-SUM(Taulukko!T123:T125))/SUM(Taulukko!T123:T125)</f>
        <v>4.561106571728725</v>
      </c>
      <c r="P126" s="72">
        <f>100*(SUM(Taulukko!U135:U137)-SUM(Taulukko!U123:U125))/SUM(Taulukko!U123:U125)</f>
        <v>4.825095848069668</v>
      </c>
      <c r="Q126" s="72">
        <f>100*(SUM(Taulukko!V135:V137)-SUM(Taulukko!V123:V125))/SUM(Taulukko!V123:V125)</f>
        <v>4.695485393921497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3.7612441616208176</v>
      </c>
      <c r="T126" s="72">
        <f>100*(SUM(Taulukko!Z135:Z137)-SUM(Taulukko!Z123:Z125))/SUM(Taulukko!Z123:Z125)</f>
        <v>3.5292478511564016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3.5656129071293927</v>
      </c>
      <c r="W126" s="72">
        <f>100*(SUM(Taulukko!AD135:AD137)-SUM(Taulukko!AD123:AD125))/SUM(Taulukko!AD123:AD125)</f>
        <v>3.676708395453235</v>
      </c>
      <c r="X126" s="72">
        <f>100*(SUM(Taulukko!AF135:AF137)-SUM(Taulukko!AF123:AF125))/SUM(Taulukko!AF123:AF125)</f>
        <v>8.181211298082461</v>
      </c>
      <c r="Y126" s="72">
        <f>100*(SUM(Taulukko!AG135:AG137)-SUM(Taulukko!AG123:AG125))/SUM(Taulukko!AG123:AG125)</f>
        <v>8.075368074368713</v>
      </c>
      <c r="Z126" s="72">
        <f>100*(SUM(Taulukko!AH135:AH137)-SUM(Taulukko!AH123:AH125))/SUM(Taulukko!AH123:AH125)</f>
        <v>7.98538803276413</v>
      </c>
      <c r="AA126" s="72">
        <f>100*(SUM(Taulukko!AJ135:AJ137)-SUM(Taulukko!AJ123:AJ125))/SUM(Taulukko!AJ123:AJ125)</f>
        <v>5.541631857421325</v>
      </c>
      <c r="AB126" s="72">
        <f>100*(SUM(Taulukko!AK135:AK137)-SUM(Taulukko!AK123:AK125))/SUM(Taulukko!AK123:AK125)</f>
        <v>5.042462845010601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3.5287579883301046</v>
      </c>
      <c r="D127" s="72">
        <f>100*(SUM(Taulukko!E136:E138)-SUM(Taulukko!E124:E126))/SUM(Taulukko!E124:E126)</f>
        <v>3.802287541907141</v>
      </c>
      <c r="E127" s="72">
        <f>100*(SUM(Taulukko!F136:F138)-SUM(Taulukko!F124:F126))/SUM(Taulukko!F124:F126)</f>
        <v>4.2268472264454084</v>
      </c>
      <c r="F127" s="72">
        <f>100*(SUM(Taulukko!H136:H138)-SUM(Taulukko!H124:H126))/SUM(Taulukko!H124:H126)</f>
        <v>1.962248972907744</v>
      </c>
      <c r="G127" s="72">
        <f>100*(SUM(Taulukko!I136:I138)-SUM(Taulukko!I124:I126))/SUM(Taulukko!I124:I126)</f>
        <v>2.7397260273972535</v>
      </c>
      <c r="H127" s="72">
        <f>100*(SUM(Taulukko!J136:J138)-SUM(Taulukko!J124:J126))/SUM(Taulukko!J124:J126)</f>
        <v>3.0285381479324505</v>
      </c>
      <c r="I127" s="72">
        <f>100*(SUM(Taulukko!L136:L138)-SUM(Taulukko!L124:L126))/SUM(Taulukko!L124:L126)</f>
        <v>8.04944226710883</v>
      </c>
      <c r="J127" s="72">
        <f>100*(SUM(Taulukko!M136:M138)-SUM(Taulukko!M124:M126))/SUM(Taulukko!M124:M126)</f>
        <v>8.279914529914546</v>
      </c>
      <c r="K127" s="72">
        <f>100*(SUM(Taulukko!N136:N138)-SUM(Taulukko!N124:N126))/SUM(Taulukko!N124:N126)</f>
        <v>7.973333333333327</v>
      </c>
      <c r="L127" s="72">
        <f>100*(SUM(Taulukko!P136:P138)-SUM(Taulukko!P124:P126))/SUM(Taulukko!P124:P126)</f>
        <v>3.8534087846941554</v>
      </c>
      <c r="M127" s="72">
        <f>100*(SUM(Taulukko!Q136:Q138)-SUM(Taulukko!Q124:Q126))/SUM(Taulukko!Q124:Q126)</f>
        <v>4.2483514232515684</v>
      </c>
      <c r="N127" s="72">
        <f>100*(SUM(Taulukko!R136:R138)-SUM(Taulukko!R124:R126))/SUM(Taulukko!R124:R126)</f>
        <v>4.63772543401315</v>
      </c>
      <c r="O127" s="72">
        <f>100*(SUM(Taulukko!T136:T138)-SUM(Taulukko!T124:T126))/SUM(Taulukko!T124:T126)</f>
        <v>6.778419495703621</v>
      </c>
      <c r="P127" s="72">
        <f>100*(SUM(Taulukko!U136:U138)-SUM(Taulukko!U124:U126))/SUM(Taulukko!U124:U126)</f>
        <v>5.602103864992108</v>
      </c>
      <c r="Q127" s="72">
        <f>100*(SUM(Taulukko!V136:V138)-SUM(Taulukko!V124:V126))/SUM(Taulukko!V124:V126)</f>
        <v>4.7840809133940905</v>
      </c>
      <c r="R127" s="72">
        <f>100*(SUM(Taulukko!X136:X138)-SUM(Taulukko!X124:X126))/SUM(Taulukko!X124:X126)</f>
        <v>2.8451440649682995</v>
      </c>
      <c r="S127" s="72">
        <f>100*(SUM(Taulukko!Y136:Y138)-SUM(Taulukko!Y124:Y126))/SUM(Taulukko!Y124:Y126)</f>
        <v>3.20209721766634</v>
      </c>
      <c r="T127" s="72">
        <f>100*(SUM(Taulukko!Z136:Z138)-SUM(Taulukko!Z124:Z126))/SUM(Taulukko!Z124:Z126)</f>
        <v>3.3457556714736683</v>
      </c>
      <c r="U127" s="72">
        <f>100*(SUM(Taulukko!AB136:AB138)-SUM(Taulukko!AB124:AB126))/SUM(Taulukko!AB124:AB126)</f>
        <v>2.739502649816547</v>
      </c>
      <c r="V127" s="72">
        <f>100*(SUM(Taulukko!AC136:AC138)-SUM(Taulukko!AC124:AC126))/SUM(Taulukko!AC124:AC126)</f>
        <v>3.5709787457360225</v>
      </c>
      <c r="W127" s="72">
        <f>100*(SUM(Taulukko!AD136:AD138)-SUM(Taulukko!AD124:AD126))/SUM(Taulukko!AD124:AD126)</f>
        <v>3.5457705070886627</v>
      </c>
      <c r="X127" s="72">
        <f>100*(SUM(Taulukko!AF136:AF138)-SUM(Taulukko!AF124:AF126))/SUM(Taulukko!AF124:AF126)</f>
        <v>6.670839667352212</v>
      </c>
      <c r="Y127" s="72">
        <f>100*(SUM(Taulukko!AG136:AG138)-SUM(Taulukko!AG124:AG126))/SUM(Taulukko!AG124:AG126)</f>
        <v>7.260781345614991</v>
      </c>
      <c r="Z127" s="72">
        <f>100*(SUM(Taulukko!AH136:AH138)-SUM(Taulukko!AH124:AH126))/SUM(Taulukko!AH124:AH126)</f>
        <v>7.890950136570824</v>
      </c>
      <c r="AA127" s="72">
        <f>100*(SUM(Taulukko!AJ136:AJ138)-SUM(Taulukko!AJ124:AJ126))/SUM(Taulukko!AJ124:AJ126)</f>
        <v>4.2287882895093585</v>
      </c>
      <c r="AB127" s="72">
        <f>100*(SUM(Taulukko!AK136:AK138)-SUM(Taulukko!AK124:AK126))/SUM(Taulukko!AK124:AK126)</f>
        <v>4.500000000000006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3.8584913811724966</v>
      </c>
      <c r="E128" s="72">
        <f>100*(SUM(Taulukko!F137:F139)-SUM(Taulukko!F125:F127))/SUM(Taulukko!F125:F127)</f>
        <v>4.306550374376713</v>
      </c>
      <c r="F128" s="72">
        <f>100*(SUM(Taulukko!H137:H139)-SUM(Taulukko!H125:H127))/SUM(Taulukko!H125:H127)</f>
        <v>1.90912999856671</v>
      </c>
      <c r="G128" s="72">
        <f>100*(SUM(Taulukko!I137:I139)-SUM(Taulukko!I125:I127))/SUM(Taulukko!I125:I127)</f>
        <v>3.059440559440576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7.867549668874184</v>
      </c>
      <c r="K128" s="72">
        <f>100*(SUM(Taulukko!N137:N139)-SUM(Taulukko!N125:N127))/SUM(Taulukko!N125:N127)</f>
        <v>7.704527402700562</v>
      </c>
      <c r="L128" s="72">
        <f>100*(SUM(Taulukko!P137:P139)-SUM(Taulukko!P125:P127))/SUM(Taulukko!P125:P127)</f>
        <v>3.289817232375985</v>
      </c>
      <c r="M128" s="72">
        <f>100*(SUM(Taulukko!Q137:Q139)-SUM(Taulukko!Q125:Q127))/SUM(Taulukko!Q125:Q127)</f>
        <v>3.948883290475003</v>
      </c>
      <c r="N128" s="72">
        <f>100*(SUM(Taulukko!R137:R139)-SUM(Taulukko!R125:R127))/SUM(Taulukko!R125:R127)</f>
        <v>4.554149808180127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5.017029389716263</v>
      </c>
      <c r="Q128" s="72">
        <f>100*(SUM(Taulukko!V137:V139)-SUM(Taulukko!V125:V127))/SUM(Taulukko!V125:V127)</f>
        <v>4.784477198907133</v>
      </c>
      <c r="R128" s="72">
        <f>100*(SUM(Taulukko!X137:X139)-SUM(Taulukko!X125:X127))/SUM(Taulukko!X125:X127)</f>
        <v>1.7494310236090915</v>
      </c>
      <c r="S128" s="72">
        <f>100*(SUM(Taulukko!Y137:Y139)-SUM(Taulukko!Y125:Y127))/SUM(Taulukko!Y125:Y127)</f>
        <v>2.776922505228972</v>
      </c>
      <c r="T128" s="72">
        <f>100*(SUM(Taulukko!Z137:Z139)-SUM(Taulukko!Z125:Z127))/SUM(Taulukko!Z125:Z127)</f>
        <v>3.1763216275024155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3.153948696811349</v>
      </c>
      <c r="W128" s="72">
        <f>100*(SUM(Taulukko!AD137:AD139)-SUM(Taulukko!AD125:AD127))/SUM(Taulukko!AD125:AD127)</f>
        <v>3.4673242266494477</v>
      </c>
      <c r="X128" s="72">
        <f>100*(SUM(Taulukko!AF137:AF139)-SUM(Taulukko!AF125:AF127))/SUM(Taulukko!AF125:AF127)</f>
        <v>6.3007336024656055</v>
      </c>
      <c r="Y128" s="72">
        <f>100*(SUM(Taulukko!AG137:AG139)-SUM(Taulukko!AG125:AG127))/SUM(Taulukko!AG125:AG127)</f>
        <v>7.082362024360747</v>
      </c>
      <c r="Z128" s="72">
        <f>100*(SUM(Taulukko!AH137:AH139)-SUM(Taulukko!AH125:AH127))/SUM(Taulukko!AH125:AH127)</f>
        <v>7.845025129498745</v>
      </c>
      <c r="AA128" s="72">
        <f>100*(SUM(Taulukko!AJ137:AJ139)-SUM(Taulukko!AJ125:AJ127))/SUM(Taulukko!AJ125:AJ127)</f>
        <v>3.8451339167329617</v>
      </c>
      <c r="AB128" s="72">
        <f>100*(SUM(Taulukko!AK137:AK139)-SUM(Taulukko!AK125:AK127))/SUM(Taulukko!AK125:AK127)</f>
        <v>4.19727177334734</v>
      </c>
      <c r="AC128" s="72">
        <f>100*(SUM(Taulukko!AL137:AL139)-SUM(Taulukko!AL125:AL127))/SUM(Taulukko!AL125:AL127)</f>
        <v>4.9145860709592615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4.70195272353546</v>
      </c>
      <c r="D129" s="72">
        <f>100*(SUM(Taulukko!E138:E140)-SUM(Taulukko!E126:E128))/SUM(Taulukko!E126:E128)</f>
        <v>4.7597788943092185</v>
      </c>
      <c r="E129" s="72">
        <f>100*(SUM(Taulukko!F138:F140)-SUM(Taulukko!F126:F128))/SUM(Taulukko!F126:F128)</f>
        <v>4.55845766104526</v>
      </c>
      <c r="F129" s="72">
        <f>100*(SUM(Taulukko!H138:H140)-SUM(Taulukko!H126:H128))/SUM(Taulukko!H126:H128)</f>
        <v>4.4534300055772365</v>
      </c>
      <c r="G129" s="72">
        <f>100*(SUM(Taulukko!I138:I140)-SUM(Taulukko!I126:I128))/SUM(Taulukko!I126:I128)</f>
        <v>3.677758318739044</v>
      </c>
      <c r="H129" s="72">
        <f>100*(SUM(Taulukko!J138:J140)-SUM(Taulukko!J126:J128))/SUM(Taulukko!J126:J128)</f>
        <v>3.368176538908253</v>
      </c>
      <c r="I129" s="72">
        <f>100*(SUM(Taulukko!L138:L140)-SUM(Taulukko!L126:L128))/SUM(Taulukko!L126:L128)</f>
        <v>10.31870428422151</v>
      </c>
      <c r="J129" s="72">
        <f>100*(SUM(Taulukko!M138:M140)-SUM(Taulukko!M126:M128))/SUM(Taulukko!M126:M128)</f>
        <v>7.848301290492483</v>
      </c>
      <c r="K129" s="72">
        <f>100*(SUM(Taulukko!N138:N140)-SUM(Taulukko!N126:N128))/SUM(Taulukko!N126:N128)</f>
        <v>7.413249211356465</v>
      </c>
      <c r="L129" s="72">
        <f>100*(SUM(Taulukko!P138:P140)-SUM(Taulukko!P126:P128))/SUM(Taulukko!P126:P128)</f>
        <v>4.411406288081883</v>
      </c>
      <c r="M129" s="72">
        <f>100*(SUM(Taulukko!Q138:Q140)-SUM(Taulukko!Q126:Q128))/SUM(Taulukko!Q126:Q128)</f>
        <v>4.372997217254578</v>
      </c>
      <c r="N129" s="72">
        <f>100*(SUM(Taulukko!R138:R140)-SUM(Taulukko!R126:R128))/SUM(Taulukko!R126:R128)</f>
        <v>4.664548750786395</v>
      </c>
      <c r="O129" s="72">
        <f>100*(SUM(Taulukko!T138:T140)-SUM(Taulukko!T126:T128))/SUM(Taulukko!T126:T128)</f>
        <v>4.641895814640849</v>
      </c>
      <c r="P129" s="72">
        <f>100*(SUM(Taulukko!U138:U140)-SUM(Taulukko!U126:U128))/SUM(Taulukko!U126:U128)</f>
        <v>4.524784858236284</v>
      </c>
      <c r="Q129" s="72">
        <f>100*(SUM(Taulukko!V138:V140)-SUM(Taulukko!V126:V128))/SUM(Taulukko!V126:V128)</f>
        <v>4.730978697309046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2.8976219479900447</v>
      </c>
      <c r="T129" s="72">
        <f>100*(SUM(Taulukko!Z138:Z140)-SUM(Taulukko!Z126:Z128))/SUM(Taulukko!Z126:Z128)</f>
        <v>3.0444822073821634</v>
      </c>
      <c r="U129" s="72">
        <f>100*(SUM(Taulukko!AB138:AB140)-SUM(Taulukko!AB126:AB128))/SUM(Taulukko!AB126:AB128)</f>
        <v>3.00340287024708</v>
      </c>
      <c r="V129" s="72">
        <f>100*(SUM(Taulukko!AC138:AC140)-SUM(Taulukko!AC126:AC128))/SUM(Taulukko!AC126:AC128)</f>
        <v>3.395860116274843</v>
      </c>
      <c r="W129" s="72">
        <f>100*(SUM(Taulukko!AD138:AD140)-SUM(Taulukko!AD126:AD128))/SUM(Taulukko!AD126:AD128)</f>
        <v>3.4662554351218113</v>
      </c>
      <c r="X129" s="72">
        <f>100*(SUM(Taulukko!AF138:AF140)-SUM(Taulukko!AF126:AF128))/SUM(Taulukko!AF126:AF128)</f>
        <v>7.807471666433458</v>
      </c>
      <c r="Y129" s="72">
        <f>100*(SUM(Taulukko!AG138:AG140)-SUM(Taulukko!AG126:AG128))/SUM(Taulukko!AG126:AG128)</f>
        <v>7.841866631539111</v>
      </c>
      <c r="Z129" s="72">
        <f>100*(SUM(Taulukko!AH138:AH140)-SUM(Taulukko!AH126:AH128))/SUM(Taulukko!AH126:AH128)</f>
        <v>7.852965747702603</v>
      </c>
      <c r="AA129" s="72">
        <f>100*(SUM(Taulukko!AJ138:AJ140)-SUM(Taulukko!AJ126:AJ128))/SUM(Taulukko!AJ126:AJ128)</f>
        <v>5.280118988596944</v>
      </c>
      <c r="AB129" s="72">
        <f>100*(SUM(Taulukko!AK138:AK140)-SUM(Taulukko!AK126:AK128))/SUM(Taulukko!AK126:AK128)</f>
        <v>5.644526122341822</v>
      </c>
      <c r="AC129" s="72">
        <f>100*(SUM(Taulukko!AL138:AL140)-SUM(Taulukko!AL126:AL128))/SUM(Taulukko!AL126:AL128)</f>
        <v>5.187319884726212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5.093046033300688</v>
      </c>
      <c r="D130" s="72">
        <f>100*(SUM(Taulukko!E139:E141)-SUM(Taulukko!E127:E129))/SUM(Taulukko!E127:E129)</f>
        <v>5.12430622138795</v>
      </c>
      <c r="E130" s="72">
        <f>100*(SUM(Taulukko!F139:F141)-SUM(Taulukko!F127:F129))/SUM(Taulukko!F127:F129)</f>
        <v>4.761827800583982</v>
      </c>
      <c r="F130" s="72">
        <f>100*(SUM(Taulukko!H139:H141)-SUM(Taulukko!H127:H129))/SUM(Taulukko!H127:H129)</f>
        <v>5.802666089825033</v>
      </c>
      <c r="G130" s="72">
        <f>100*(SUM(Taulukko!I139:I141)-SUM(Taulukko!I127:I129))/SUM(Taulukko!I127:I129)</f>
        <v>4.026845637583879</v>
      </c>
      <c r="H130" s="72">
        <f>100*(SUM(Taulukko!J139:J141)-SUM(Taulukko!J127:J129))/SUM(Taulukko!J127:J129)</f>
        <v>3.507246376811601</v>
      </c>
      <c r="I130" s="72">
        <f>100*(SUM(Taulukko!L139:L141)-SUM(Taulukko!L127:L129))/SUM(Taulukko!L127:L129)</f>
        <v>6.445542225358733</v>
      </c>
      <c r="J130" s="72">
        <f>100*(SUM(Taulukko!M139:M141)-SUM(Taulukko!M127:M129))/SUM(Taulukko!M127:M129)</f>
        <v>6.800416883793633</v>
      </c>
      <c r="K130" s="72">
        <f>100*(SUM(Taulukko!N139:N141)-SUM(Taulukko!N127:N129))/SUM(Taulukko!N127:N129)</f>
        <v>7.098121085594987</v>
      </c>
      <c r="L130" s="72">
        <f>100*(SUM(Taulukko!P139:P141)-SUM(Taulukko!P127:P129))/SUM(Taulukko!P127:P129)</f>
        <v>5.416963649322882</v>
      </c>
      <c r="M130" s="72">
        <f>100*(SUM(Taulukko!Q139:Q141)-SUM(Taulukko!Q127:Q129))/SUM(Taulukko!Q127:Q129)</f>
        <v>5.054628094225305</v>
      </c>
      <c r="N130" s="72">
        <f>100*(SUM(Taulukko!R139:R141)-SUM(Taulukko!R127:R129))/SUM(Taulukko!R127:R129)</f>
        <v>4.875979723751731</v>
      </c>
      <c r="O130" s="72">
        <f>100*(SUM(Taulukko!T139:T141)-SUM(Taulukko!T127:T129))/SUM(Taulukko!T127:T129)</f>
        <v>3.9708678073205457</v>
      </c>
      <c r="P130" s="72">
        <f>100*(SUM(Taulukko!U139:U141)-SUM(Taulukko!U127:U129))/SUM(Taulukko!U127:U129)</f>
        <v>4.407054791121068</v>
      </c>
      <c r="Q130" s="72">
        <f>100*(SUM(Taulukko!V139:V141)-SUM(Taulukko!V127:V129))/SUM(Taulukko!V127:V129)</f>
        <v>4.680373266312958</v>
      </c>
      <c r="R130" s="72">
        <f>100*(SUM(Taulukko!X139:X141)-SUM(Taulukko!X127:X129))/SUM(Taulukko!X127:X129)</f>
        <v>2.796454412209474</v>
      </c>
      <c r="S130" s="72">
        <f>100*(SUM(Taulukko!Y139:Y141)-SUM(Taulukko!Y127:Y129))/SUM(Taulukko!Y127:Y129)</f>
        <v>2.9059129493458586</v>
      </c>
      <c r="T130" s="72">
        <f>100*(SUM(Taulukko!Z139:Z141)-SUM(Taulukko!Z127:Z129))/SUM(Taulukko!Z127:Z129)</f>
        <v>2.9404691748874923</v>
      </c>
      <c r="U130" s="72">
        <f>100*(SUM(Taulukko!AB139:AB141)-SUM(Taulukko!AB127:AB129))/SUM(Taulukko!AB127:AB129)</f>
        <v>3.7452471482889576</v>
      </c>
      <c r="V130" s="72">
        <f>100*(SUM(Taulukko!AC139:AC141)-SUM(Taulukko!AC127:AC129))/SUM(Taulukko!AC127:AC129)</f>
        <v>3.504080182194505</v>
      </c>
      <c r="W130" s="72">
        <f>100*(SUM(Taulukko!AD139:AD141)-SUM(Taulukko!AD127:AD129))/SUM(Taulukko!AD127:AD129)</f>
        <v>3.5227134253053682</v>
      </c>
      <c r="X130" s="72">
        <f>100*(SUM(Taulukko!AF139:AF141)-SUM(Taulukko!AF127:AF129))/SUM(Taulukko!AF127:AF129)</f>
        <v>8.543587958935106</v>
      </c>
      <c r="Y130" s="72">
        <f>100*(SUM(Taulukko!AG139:AG141)-SUM(Taulukko!AG127:AG129))/SUM(Taulukko!AG127:AG129)</f>
        <v>8.10558927454394</v>
      </c>
      <c r="Z130" s="72">
        <f>100*(SUM(Taulukko!AH139:AH141)-SUM(Taulukko!AH127:AH129))/SUM(Taulukko!AH127:AH129)</f>
        <v>7.875587474256764</v>
      </c>
      <c r="AA130" s="72">
        <f>100*(SUM(Taulukko!AJ139:AJ141)-SUM(Taulukko!AJ127:AJ129))/SUM(Taulukko!AJ127:AJ129)</f>
        <v>5.753163046073039</v>
      </c>
      <c r="AB130" s="72">
        <f>100*(SUM(Taulukko!AK139:AK141)-SUM(Taulukko!AK127:AK129))/SUM(Taulukko!AK127:AK129)</f>
        <v>5.674686192468632</v>
      </c>
      <c r="AC130" s="72">
        <f>100*(SUM(Taulukko!AL139:AL141)-SUM(Taulukko!AL127:AL129))/SUM(Taulukko!AL127:AL129)</f>
        <v>5.375782881002078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