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490" windowHeight="8550" activeTab="0"/>
  </bookViews>
  <sheets>
    <sheet name="Taul1" sheetId="1" r:id="rId1"/>
    <sheet name="Taul2" sheetId="2" r:id="rId2"/>
    <sheet name="Sheet1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<sst xmlns="http://schemas.openxmlformats.org/spreadsheetml/2006/main" count="1972" uniqueCount="76">
  <si>
    <t>25 - 69-vuotiaat miehet ja naiset koulutustason, iän ja elävänä syntyneiden lasten määrän mukaan 31.12.2004</t>
  </si>
  <si>
    <t>Sukupuoli</t>
  </si>
  <si>
    <t>Yhteensä</t>
  </si>
  <si>
    <t>Elävänä syntyneiden lasten lukumäärä</t>
  </si>
  <si>
    <t>Elävänä</t>
  </si>
  <si>
    <t>Lapsia</t>
  </si>
  <si>
    <t>Miehiä/</t>
  </si>
  <si>
    <t xml:space="preserve">Lapsia </t>
  </si>
  <si>
    <t xml:space="preserve">  Koulutustaso</t>
  </si>
  <si>
    <t>syntyneitä</t>
  </si>
  <si>
    <t>miestä/</t>
  </si>
  <si>
    <t>naisia</t>
  </si>
  <si>
    <t>isää/</t>
  </si>
  <si>
    <t xml:space="preserve">     Ikä</t>
  </si>
  <si>
    <t>lapsia</t>
  </si>
  <si>
    <t>naista</t>
  </si>
  <si>
    <t xml:space="preserve">joilla </t>
  </si>
  <si>
    <t>äitiä</t>
  </si>
  <si>
    <t>5+</t>
  </si>
  <si>
    <t>yhteensä</t>
  </si>
  <si>
    <t>kohden</t>
  </si>
  <si>
    <t>%</t>
  </si>
  <si>
    <t>Miehet</t>
  </si>
  <si>
    <t/>
  </si>
  <si>
    <t xml:space="preserve">          Yhteensä</t>
  </si>
  <si>
    <t xml:space="preserve">                    Yhteensä</t>
  </si>
  <si>
    <t xml:space="preserve">                    25-29</t>
  </si>
  <si>
    <t xml:space="preserve">                    30-34</t>
  </si>
  <si>
    <t xml:space="preserve">                    35-39</t>
  </si>
  <si>
    <t xml:space="preserve">                    40-44</t>
  </si>
  <si>
    <t xml:space="preserve">                    45-49</t>
  </si>
  <si>
    <t xml:space="preserve">                    50-54</t>
  </si>
  <si>
    <t xml:space="preserve">                    55-59</t>
  </si>
  <si>
    <t xml:space="preserve">                    60-64</t>
  </si>
  <si>
    <t xml:space="preserve">                    65-69</t>
  </si>
  <si>
    <t xml:space="preserve">          Ei perusasteen jälkeistä koulutusta tai tuntematon</t>
  </si>
  <si>
    <t xml:space="preserve">          Keskiaste</t>
  </si>
  <si>
    <t xml:space="preserve">          Alin korkea-aste</t>
  </si>
  <si>
    <t xml:space="preserve">          Alempi korkeakouluaste</t>
  </si>
  <si>
    <t xml:space="preserve">          Ylempi korkeakouluaste</t>
  </si>
  <si>
    <t xml:space="preserve">          Tutkijakoulutusaste</t>
  </si>
  <si>
    <t>Naiset</t>
  </si>
  <si>
    <t>-</t>
  </si>
  <si>
    <t>26.</t>
  </si>
  <si>
    <t>Tilastokeskus - Väestö- ja tasa-arvotilastot Tiedosto: Väkitiedosto 2004</t>
  </si>
  <si>
    <t>Rakennepalvelun sukupuoli, Koulutusaste 2004 and Ikä 5v by Biologisten lasten lukumäärä</t>
  </si>
  <si>
    <t xml:space="preserve"> for Väkitiedosto 2004</t>
  </si>
  <si>
    <t xml:space="preserve">lapsettomien </t>
  </si>
  <si>
    <t>osuus</t>
  </si>
  <si>
    <t>lapsia/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</si>
  <si>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</si>
  <si>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</si>
  <si>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</si>
  <si>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</si>
  <si>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</si>
  <si>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</si>
  <si>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</si>
  <si>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</si>
  <si>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</si>
  <si>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</si>
  <si>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</si>
  <si>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</si>
  <si>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</si>
  <si>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</si>
  <si>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</si>
  <si>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</si>
  <si>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</si>
  <si>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</si>
  <si>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</si>
  <si>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</si>
  <si>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</si>
  <si>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henkilö</t>
  </si>
  <si>
    <t>äiti/isä</t>
  </si>
  <si>
    <t xml:space="preserve"> yhteensä</t>
  </si>
  <si>
    <t>*) Miehiä/</t>
  </si>
  <si>
    <t>*) Korjattu 31.1.2006. Aikaisemmassa taulukossa sarakkeen luvut olivat lapsettomien prosenttiosuus, vaikka sarakepäässä luki "miehiä/naisia, joilla lapsia, %".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</si>
</sst>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Helvetica"/>
      <family val="2"/>
    </font>
    <font>
      <sz val="12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i/>
      <sz val="10"/>
      <name val="Helvetic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/>
      <protection locked="0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5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2" fontId="0" fillId="0" borderId="0" xfId="0" applyNumberFormat="1" applyAlignment="1">
      <alignment/>
    </xf>
    <xf numFmtId="0" fontId="7" fillId="0" borderId="6" xfId="0" applyFont="1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3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5"/>
  <sheetViews>
    <sheetView tabSelected="1" zoomScale="85" zoomScaleNormal="85" workbookViewId="0" topLeftCell="A1">
      <selection activeCell="E176" sqref="E176"/>
    </sheetView>
  </sheetViews>
  <sheetFormatPr defaultColWidth="9.140625" defaultRowHeight="12.75"/>
  <cols>
    <col min="1" max="1" width="20.7109375" style="0" customWidth="1"/>
    <col min="2" max="8" width="9.28125" style="0" customWidth="1"/>
    <col min="9" max="9" width="10.28125" style="0" customWidth="1"/>
    <col min="11" max="11" width="10.7109375" style="0" customWidth="1"/>
  </cols>
  <sheetData>
    <row r="1" spans="1:29" ht="15.75">
      <c r="A1" s="9" t="s">
        <v>0</v>
      </c>
      <c r="B1" s="9"/>
      <c r="C1" s="9"/>
      <c r="D1" s="9"/>
      <c r="E1" s="9"/>
      <c r="F1" s="9"/>
      <c r="G1" s="9"/>
      <c r="H1" s="9"/>
      <c r="I1" s="10"/>
      <c r="J1" s="11"/>
      <c r="K1" s="10"/>
      <c r="L1" s="10"/>
      <c r="M1" s="10"/>
      <c r="O1" s="8"/>
      <c r="AC1" s="10"/>
    </row>
    <row r="3" spans="1:15" ht="12.75">
      <c r="A3" s="33" t="s">
        <v>1</v>
      </c>
      <c r="B3" s="13" t="s">
        <v>2</v>
      </c>
      <c r="C3" s="15" t="s">
        <v>3</v>
      </c>
      <c r="D3" s="15"/>
      <c r="E3" s="15"/>
      <c r="F3" s="15"/>
      <c r="G3" s="16"/>
      <c r="H3" s="16"/>
      <c r="I3" s="13" t="s">
        <v>4</v>
      </c>
      <c r="J3" s="14" t="s">
        <v>5</v>
      </c>
      <c r="K3" s="39" t="s">
        <v>6</v>
      </c>
      <c r="L3" s="39" t="s">
        <v>74</v>
      </c>
      <c r="M3" s="18" t="s">
        <v>7</v>
      </c>
      <c r="O3" s="12"/>
    </row>
    <row r="4" spans="1:15" ht="12.75">
      <c r="A4" s="45" t="s">
        <v>8</v>
      </c>
      <c r="B4" s="38"/>
      <c r="C4" s="22"/>
      <c r="D4" s="22"/>
      <c r="E4" s="22"/>
      <c r="F4" s="22"/>
      <c r="G4" s="22"/>
      <c r="H4" s="22"/>
      <c r="I4" s="21" t="s">
        <v>9</v>
      </c>
      <c r="J4" s="23" t="s">
        <v>10</v>
      </c>
      <c r="K4" s="40" t="s">
        <v>11</v>
      </c>
      <c r="L4" s="40" t="s">
        <v>11</v>
      </c>
      <c r="M4" s="43" t="s">
        <v>12</v>
      </c>
      <c r="O4" s="19"/>
    </row>
    <row r="5" spans="1:15" ht="12.75">
      <c r="A5" s="21" t="s">
        <v>13</v>
      </c>
      <c r="B5" s="20"/>
      <c r="C5" s="17"/>
      <c r="D5" s="27"/>
      <c r="E5" s="27"/>
      <c r="F5" s="27"/>
      <c r="G5" s="27"/>
      <c r="H5" s="27"/>
      <c r="I5" s="34" t="s">
        <v>14</v>
      </c>
      <c r="J5" s="44" t="s">
        <v>15</v>
      </c>
      <c r="K5" s="21" t="s">
        <v>16</v>
      </c>
      <c r="L5" s="21" t="s">
        <v>16</v>
      </c>
      <c r="M5" s="24" t="s">
        <v>17</v>
      </c>
      <c r="O5" s="12"/>
    </row>
    <row r="6" spans="1:15" ht="12.75">
      <c r="A6" s="20"/>
      <c r="B6" s="25"/>
      <c r="C6" s="29">
        <v>0</v>
      </c>
      <c r="D6" s="28">
        <v>1</v>
      </c>
      <c r="E6" s="28">
        <v>2</v>
      </c>
      <c r="F6" s="28">
        <v>3</v>
      </c>
      <c r="G6" s="28">
        <v>4</v>
      </c>
      <c r="H6" s="28" t="s">
        <v>18</v>
      </c>
      <c r="I6" s="35" t="s">
        <v>19</v>
      </c>
      <c r="J6" s="37" t="s">
        <v>20</v>
      </c>
      <c r="K6" s="21" t="s">
        <v>14</v>
      </c>
      <c r="L6" s="21" t="s">
        <v>14</v>
      </c>
      <c r="M6" s="42" t="s">
        <v>20</v>
      </c>
      <c r="O6" s="12"/>
    </row>
    <row r="7" spans="1:15" ht="12.75">
      <c r="A7" s="30"/>
      <c r="B7" s="31"/>
      <c r="C7" s="26"/>
      <c r="D7" s="30"/>
      <c r="E7" s="30"/>
      <c r="F7" s="30"/>
      <c r="G7" s="30"/>
      <c r="H7" s="30"/>
      <c r="I7" s="30"/>
      <c r="J7" s="32"/>
      <c r="K7" s="41"/>
      <c r="L7" s="41" t="s">
        <v>21</v>
      </c>
      <c r="M7" s="26"/>
      <c r="O7" s="12"/>
    </row>
    <row r="8" spans="1:5" ht="12.75">
      <c r="A8" t="s">
        <v>22</v>
      </c>
    </row>
    <row r="9" spans="1:7" ht="12.75">
      <c r="A9" t="s">
        <v>24</v>
      </c>
    </row>
    <row r="10" spans="1:16" ht="12.75">
      <c r="A10" t="s">
        <v>25</v>
      </c>
      <c r="B10" s="46">
        <v>1545298</v>
      </c>
      <c r="C10" s="46">
        <v>497938</v>
      </c>
      <c r="D10" s="46">
        <v>264581</v>
      </c>
      <c r="E10" s="46">
        <v>462045</v>
      </c>
      <c r="F10" s="46">
        <v>221194</v>
      </c>
      <c r="G10" s="46">
        <v>67463</v>
      </c>
      <c r="H10" s="46">
        <v>32077</v>
      </c>
      <c r="I10" s="46">
        <v>2317761</v>
      </c>
      <c r="J10" s="36">
        <v>1.4998796348665435</v>
      </c>
      <c r="K10" s="46">
        <f>B10-C10</f>
        <v>1047360</v>
      </c>
      <c r="L10" s="36">
        <v>67.77721837470831</v>
      </c>
      <c r="M10" s="36">
        <v>2.2129554307974337</v>
      </c>
      <c r="O10" s="36"/>
      <c r="P10" s="36"/>
    </row>
    <row r="11" spans="1:16" ht="12.75">
      <c r="A11" t="s">
        <v>26</v>
      </c>
      <c r="B11" s="46">
        <v>169294</v>
      </c>
      <c r="C11" s="46">
        <v>128847</v>
      </c>
      <c r="D11" s="46">
        <v>24280</v>
      </c>
      <c r="E11" s="46">
        <v>12541</v>
      </c>
      <c r="F11" s="46">
        <v>2705</v>
      </c>
      <c r="G11" s="46">
        <v>625</v>
      </c>
      <c r="H11" s="46">
        <v>296</v>
      </c>
      <c r="I11" s="46">
        <v>61559</v>
      </c>
      <c r="J11" s="36">
        <v>0.3636218649213794</v>
      </c>
      <c r="K11" s="46">
        <f aca="true" t="shared" si="0" ref="K11:K74">B11-C11</f>
        <v>40447</v>
      </c>
      <c r="L11" s="36">
        <v>23.89157323945326</v>
      </c>
      <c r="M11" s="36">
        <v>1.521967018567508</v>
      </c>
      <c r="O11" s="36"/>
      <c r="P11" s="36"/>
    </row>
    <row r="12" spans="1:16" ht="12.75">
      <c r="A12" t="s">
        <v>27</v>
      </c>
      <c r="B12" s="46">
        <v>156605</v>
      </c>
      <c r="C12" s="46">
        <v>79429</v>
      </c>
      <c r="D12" s="46">
        <v>32209</v>
      </c>
      <c r="E12" s="46">
        <v>31874</v>
      </c>
      <c r="F12" s="46">
        <v>9633</v>
      </c>
      <c r="G12" s="46">
        <v>2125</v>
      </c>
      <c r="H12" s="46">
        <v>1335</v>
      </c>
      <c r="I12" s="46">
        <v>141186</v>
      </c>
      <c r="J12" s="36">
        <v>0.9015420963570767</v>
      </c>
      <c r="K12" s="46">
        <f t="shared" si="0"/>
        <v>77176</v>
      </c>
      <c r="L12" s="36">
        <v>49.28067430797228</v>
      </c>
      <c r="M12" s="36">
        <v>1.829402923188556</v>
      </c>
      <c r="O12" s="36"/>
      <c r="P12" s="36"/>
    </row>
    <row r="13" spans="1:16" ht="12.75">
      <c r="A13" t="s">
        <v>28</v>
      </c>
      <c r="B13" s="46">
        <v>181791</v>
      </c>
      <c r="C13" s="46">
        <v>62570</v>
      </c>
      <c r="D13" s="46">
        <v>32386</v>
      </c>
      <c r="E13" s="46">
        <v>53394</v>
      </c>
      <c r="F13" s="46">
        <v>24149</v>
      </c>
      <c r="G13" s="46">
        <v>6392</v>
      </c>
      <c r="H13" s="46">
        <v>2900</v>
      </c>
      <c r="I13" s="46">
        <v>254763</v>
      </c>
      <c r="J13" s="36">
        <v>1.4014060101985246</v>
      </c>
      <c r="K13" s="46">
        <f t="shared" si="0"/>
        <v>119221</v>
      </c>
      <c r="L13" s="36">
        <v>65.58135441248467</v>
      </c>
      <c r="M13" s="36">
        <v>2.136897023175447</v>
      </c>
      <c r="O13" s="36"/>
      <c r="P13" s="36"/>
    </row>
    <row r="14" spans="1:16" ht="12.75">
      <c r="A14" t="s">
        <v>29</v>
      </c>
      <c r="B14" s="46">
        <v>192668</v>
      </c>
      <c r="C14" s="46">
        <v>53434</v>
      </c>
      <c r="D14" s="46">
        <v>29634</v>
      </c>
      <c r="E14" s="46">
        <v>61628</v>
      </c>
      <c r="F14" s="46">
        <v>33389</v>
      </c>
      <c r="G14" s="46">
        <v>9936</v>
      </c>
      <c r="H14" s="46">
        <v>4647</v>
      </c>
      <c r="I14" s="46">
        <v>321120</v>
      </c>
      <c r="J14" s="36">
        <v>1.6667012685033322</v>
      </c>
      <c r="K14" s="46">
        <f t="shared" si="0"/>
        <v>139234</v>
      </c>
      <c r="L14" s="36">
        <v>72.26628189424295</v>
      </c>
      <c r="M14" s="36">
        <v>2.306333223206975</v>
      </c>
      <c r="O14" s="36"/>
      <c r="P14" s="36"/>
    </row>
    <row r="15" spans="1:16" ht="12.75">
      <c r="A15" t="s">
        <v>30</v>
      </c>
      <c r="B15" s="46">
        <v>193185</v>
      </c>
      <c r="C15" s="46">
        <v>47842</v>
      </c>
      <c r="D15" s="46">
        <v>29591</v>
      </c>
      <c r="E15" s="46">
        <v>63264</v>
      </c>
      <c r="F15" s="46">
        <v>35679</v>
      </c>
      <c r="G15" s="46">
        <v>11584</v>
      </c>
      <c r="H15" s="46">
        <v>5225</v>
      </c>
      <c r="I15" s="46">
        <v>341711</v>
      </c>
      <c r="J15" s="36">
        <v>1.7688278075419934</v>
      </c>
      <c r="K15" s="46">
        <f t="shared" si="0"/>
        <v>145343</v>
      </c>
      <c r="L15" s="36">
        <v>75.23513730362089</v>
      </c>
      <c r="M15" s="36">
        <v>2.3510660988145284</v>
      </c>
      <c r="O15" s="36"/>
      <c r="P15" s="36"/>
    </row>
    <row r="16" spans="1:16" ht="12.75">
      <c r="A16" t="s">
        <v>31</v>
      </c>
      <c r="B16" s="46">
        <v>199376</v>
      </c>
      <c r="C16" s="46">
        <v>43748</v>
      </c>
      <c r="D16" s="46">
        <v>33600</v>
      </c>
      <c r="E16" s="46">
        <v>70347</v>
      </c>
      <c r="F16" s="46">
        <v>35487</v>
      </c>
      <c r="G16" s="46">
        <v>11024</v>
      </c>
      <c r="H16" s="46">
        <v>5170</v>
      </c>
      <c r="I16" s="46">
        <v>356865</v>
      </c>
      <c r="J16" s="36">
        <v>1.7899095176952091</v>
      </c>
      <c r="K16" s="46">
        <f t="shared" si="0"/>
        <v>155628</v>
      </c>
      <c r="L16" s="36">
        <v>78.05753952331274</v>
      </c>
      <c r="M16" s="36">
        <v>2.293064230087131</v>
      </c>
      <c r="O16" s="36"/>
      <c r="P16" s="36"/>
    </row>
    <row r="17" spans="1:16" ht="12.75">
      <c r="A17" t="s">
        <v>32</v>
      </c>
      <c r="B17" s="46">
        <v>205792</v>
      </c>
      <c r="C17" s="46">
        <v>39082</v>
      </c>
      <c r="D17" s="46">
        <v>38985</v>
      </c>
      <c r="E17" s="46">
        <v>77616</v>
      </c>
      <c r="F17" s="46">
        <v>34886</v>
      </c>
      <c r="G17" s="46">
        <v>10435</v>
      </c>
      <c r="H17" s="46">
        <v>4788</v>
      </c>
      <c r="I17" s="46">
        <v>370387</v>
      </c>
      <c r="J17" s="36">
        <v>1.7998124319701445</v>
      </c>
      <c r="K17" s="46">
        <f t="shared" si="0"/>
        <v>166710</v>
      </c>
      <c r="L17" s="36">
        <v>81.00897994091122</v>
      </c>
      <c r="M17" s="36">
        <v>2.221744346469918</v>
      </c>
      <c r="O17" s="36"/>
      <c r="P17" s="36"/>
    </row>
    <row r="18" spans="1:16" ht="12.75">
      <c r="A18" t="s">
        <v>33</v>
      </c>
      <c r="B18" s="46">
        <v>132760</v>
      </c>
      <c r="C18" s="46">
        <v>22861</v>
      </c>
      <c r="D18" s="46">
        <v>24980</v>
      </c>
      <c r="E18" s="46">
        <v>50848</v>
      </c>
      <c r="F18" s="46">
        <v>23378</v>
      </c>
      <c r="G18" s="46">
        <v>7257</v>
      </c>
      <c r="H18" s="46">
        <v>3436</v>
      </c>
      <c r="I18" s="46">
        <v>246842</v>
      </c>
      <c r="J18" s="36">
        <v>1.8593100331425128</v>
      </c>
      <c r="K18" s="46">
        <f t="shared" si="0"/>
        <v>109899</v>
      </c>
      <c r="L18" s="36">
        <v>82.78020488098825</v>
      </c>
      <c r="M18" s="36">
        <v>2.2460804920881903</v>
      </c>
      <c r="O18" s="36"/>
      <c r="P18" s="36"/>
    </row>
    <row r="19" spans="1:16" ht="12.75">
      <c r="A19" t="s">
        <v>34</v>
      </c>
      <c r="B19" s="46">
        <v>113827</v>
      </c>
      <c r="C19" s="46">
        <v>20125</v>
      </c>
      <c r="D19" s="46">
        <v>18916</v>
      </c>
      <c r="E19" s="46">
        <v>40533</v>
      </c>
      <c r="F19" s="46">
        <v>21888</v>
      </c>
      <c r="G19" s="46">
        <v>8085</v>
      </c>
      <c r="H19" s="46">
        <v>4280</v>
      </c>
      <c r="I19" s="46">
        <v>223328</v>
      </c>
      <c r="J19" s="36">
        <v>1.961994957259701</v>
      </c>
      <c r="K19" s="46">
        <f t="shared" si="0"/>
        <v>93702</v>
      </c>
      <c r="L19" s="36">
        <v>82.31966053748232</v>
      </c>
      <c r="M19" s="36">
        <v>2.383385626774242</v>
      </c>
      <c r="O19" s="36"/>
      <c r="P19" s="36"/>
    </row>
    <row r="20" spans="1:16" ht="12.75">
      <c r="A20" t="s">
        <v>35</v>
      </c>
      <c r="B20" s="46" t="s">
        <v>23</v>
      </c>
      <c r="C20" s="46" t="s">
        <v>23</v>
      </c>
      <c r="D20" s="46" t="s">
        <v>23</v>
      </c>
      <c r="E20" s="46" t="s">
        <v>23</v>
      </c>
      <c r="F20" s="46" t="s">
        <v>23</v>
      </c>
      <c r="G20" s="46" t="s">
        <v>23</v>
      </c>
      <c r="H20" s="46"/>
      <c r="I20" s="46"/>
      <c r="J20" s="36"/>
      <c r="K20" s="46"/>
      <c r="L20" s="36"/>
      <c r="M20" s="36"/>
      <c r="O20" s="36"/>
      <c r="P20" s="36"/>
    </row>
    <row r="21" spans="1:16" ht="12.75">
      <c r="A21" t="s">
        <v>25</v>
      </c>
      <c r="B21" s="46">
        <v>446443</v>
      </c>
      <c r="C21" s="46">
        <v>137719</v>
      </c>
      <c r="D21" s="46">
        <v>81681</v>
      </c>
      <c r="E21" s="46">
        <v>128954</v>
      </c>
      <c r="F21" s="46">
        <v>63722</v>
      </c>
      <c r="G21" s="46">
        <v>22574</v>
      </c>
      <c r="H21" s="46">
        <v>11793</v>
      </c>
      <c r="I21" s="46">
        <v>691886</v>
      </c>
      <c r="J21" s="36">
        <v>1.5497745512865024</v>
      </c>
      <c r="K21" s="46">
        <f t="shared" si="0"/>
        <v>308724</v>
      </c>
      <c r="L21" s="36">
        <v>69.15194100926658</v>
      </c>
      <c r="M21" s="36">
        <v>2.241115041266633</v>
      </c>
      <c r="O21" s="36"/>
      <c r="P21" s="36"/>
    </row>
    <row r="22" spans="1:16" ht="12.75">
      <c r="A22" t="s">
        <v>26</v>
      </c>
      <c r="B22" s="46">
        <v>28216</v>
      </c>
      <c r="C22" s="46">
        <v>19622</v>
      </c>
      <c r="D22" s="46">
        <v>5047</v>
      </c>
      <c r="E22" s="46">
        <v>2649</v>
      </c>
      <c r="F22" s="46">
        <v>696</v>
      </c>
      <c r="G22" s="46">
        <v>141</v>
      </c>
      <c r="H22" s="46">
        <v>61</v>
      </c>
      <c r="I22" s="46">
        <v>13321</v>
      </c>
      <c r="J22" s="36">
        <v>0.4721080238162745</v>
      </c>
      <c r="K22" s="46">
        <f t="shared" si="0"/>
        <v>8594</v>
      </c>
      <c r="L22" s="36">
        <v>30.45789622908988</v>
      </c>
      <c r="M22" s="36">
        <v>1.5500349080754015</v>
      </c>
      <c r="O22" s="36"/>
      <c r="P22" s="36"/>
    </row>
    <row r="23" spans="1:16" ht="12.75">
      <c r="A23" t="s">
        <v>27</v>
      </c>
      <c r="B23" s="46">
        <v>29849</v>
      </c>
      <c r="C23" s="46">
        <v>14713</v>
      </c>
      <c r="D23" s="46">
        <v>6309</v>
      </c>
      <c r="E23" s="46">
        <v>5727</v>
      </c>
      <c r="F23" s="46">
        <v>2147</v>
      </c>
      <c r="G23" s="46">
        <v>629</v>
      </c>
      <c r="H23" s="46">
        <v>324</v>
      </c>
      <c r="I23" s="46">
        <v>28570</v>
      </c>
      <c r="J23" s="36">
        <v>0.9571509933331099</v>
      </c>
      <c r="K23" s="46">
        <f t="shared" si="0"/>
        <v>15136</v>
      </c>
      <c r="L23" s="36">
        <v>50.70856645113739</v>
      </c>
      <c r="M23" s="36">
        <v>1.8875528541226216</v>
      </c>
      <c r="O23" s="36"/>
      <c r="P23" s="36"/>
    </row>
    <row r="24" spans="1:16" ht="12.75">
      <c r="A24" t="s">
        <v>28</v>
      </c>
      <c r="B24" s="46">
        <v>34818</v>
      </c>
      <c r="C24" s="46">
        <v>13540</v>
      </c>
      <c r="D24" s="46">
        <v>6469</v>
      </c>
      <c r="E24" s="46">
        <v>8460</v>
      </c>
      <c r="F24" s="46">
        <v>4134</v>
      </c>
      <c r="G24" s="46">
        <v>1468</v>
      </c>
      <c r="H24" s="46">
        <v>747</v>
      </c>
      <c r="I24" s="46">
        <v>46031</v>
      </c>
      <c r="J24" s="36">
        <v>1.322046068125682</v>
      </c>
      <c r="K24" s="46">
        <f t="shared" si="0"/>
        <v>21278</v>
      </c>
      <c r="L24" s="36">
        <v>61.11206847033144</v>
      </c>
      <c r="M24" s="36">
        <v>2.163314221261397</v>
      </c>
      <c r="O24" s="36"/>
      <c r="P24" s="36"/>
    </row>
    <row r="25" spans="1:16" ht="12.75">
      <c r="A25" t="s">
        <v>29</v>
      </c>
      <c r="B25" s="46">
        <v>36672</v>
      </c>
      <c r="C25" s="46">
        <v>12506</v>
      </c>
      <c r="D25" s="46">
        <v>5917</v>
      </c>
      <c r="E25" s="46">
        <v>9713</v>
      </c>
      <c r="F25" s="46">
        <v>5324</v>
      </c>
      <c r="G25" s="46">
        <v>2082</v>
      </c>
      <c r="H25" s="46">
        <v>1130</v>
      </c>
      <c r="I25" s="46">
        <v>56396</v>
      </c>
      <c r="J25" s="36">
        <v>1.537849040139616</v>
      </c>
      <c r="K25" s="46">
        <f t="shared" si="0"/>
        <v>24166</v>
      </c>
      <c r="L25" s="36">
        <v>65.89768760907505</v>
      </c>
      <c r="M25" s="36">
        <v>2.333691963916246</v>
      </c>
      <c r="O25" s="36"/>
      <c r="P25" s="36"/>
    </row>
    <row r="26" spans="1:16" ht="12.75">
      <c r="A26" t="s">
        <v>30</v>
      </c>
      <c r="B26" s="46">
        <v>46685</v>
      </c>
      <c r="C26" s="46">
        <v>14404</v>
      </c>
      <c r="D26" s="46">
        <v>7669</v>
      </c>
      <c r="E26" s="46">
        <v>13162</v>
      </c>
      <c r="F26" s="46">
        <v>7333</v>
      </c>
      <c r="G26" s="46">
        <v>2703</v>
      </c>
      <c r="H26" s="46">
        <v>1414</v>
      </c>
      <c r="I26" s="46">
        <v>75411</v>
      </c>
      <c r="J26" s="36">
        <v>1.6153154118025062</v>
      </c>
      <c r="K26" s="46">
        <f t="shared" si="0"/>
        <v>32281</v>
      </c>
      <c r="L26" s="36">
        <v>69.14640676876941</v>
      </c>
      <c r="M26" s="36">
        <v>2.3360800470865213</v>
      </c>
      <c r="O26" s="36"/>
      <c r="P26" s="36"/>
    </row>
    <row r="27" spans="1:16" ht="12.75">
      <c r="A27" t="s">
        <v>31</v>
      </c>
      <c r="B27" s="46">
        <v>60854</v>
      </c>
      <c r="C27" s="46">
        <v>16781</v>
      </c>
      <c r="D27" s="46">
        <v>11046</v>
      </c>
      <c r="E27" s="46">
        <v>18757</v>
      </c>
      <c r="F27" s="46">
        <v>9429</v>
      </c>
      <c r="G27" s="46">
        <v>3156</v>
      </c>
      <c r="H27" s="46">
        <v>1685</v>
      </c>
      <c r="I27" s="46">
        <v>99826</v>
      </c>
      <c r="J27" s="36">
        <v>1.6404180497584382</v>
      </c>
      <c r="K27" s="46">
        <f t="shared" si="0"/>
        <v>44073</v>
      </c>
      <c r="L27" s="36">
        <v>72.42416275018898</v>
      </c>
      <c r="M27" s="36">
        <v>2.265014861706714</v>
      </c>
      <c r="O27" s="36"/>
      <c r="P27" s="36"/>
    </row>
    <row r="28" spans="1:16" ht="12.75">
      <c r="A28" t="s">
        <v>32</v>
      </c>
      <c r="B28" s="46">
        <v>81091</v>
      </c>
      <c r="C28" s="46">
        <v>18946</v>
      </c>
      <c r="D28" s="46">
        <v>16105</v>
      </c>
      <c r="E28" s="46">
        <v>27603</v>
      </c>
      <c r="F28" s="46">
        <v>12416</v>
      </c>
      <c r="G28" s="46">
        <v>4062</v>
      </c>
      <c r="H28" s="46">
        <v>1959</v>
      </c>
      <c r="I28" s="46">
        <v>136733</v>
      </c>
      <c r="J28" s="36">
        <v>1.6861673921890221</v>
      </c>
      <c r="K28" s="46">
        <f t="shared" si="0"/>
        <v>62145</v>
      </c>
      <c r="L28" s="36">
        <v>76.63612484739367</v>
      </c>
      <c r="M28" s="36">
        <v>2.2002252795880604</v>
      </c>
      <c r="O28" s="36"/>
      <c r="P28" s="36"/>
    </row>
    <row r="29" spans="1:16" ht="12.75">
      <c r="A29" t="s">
        <v>33</v>
      </c>
      <c r="B29" s="46">
        <v>61981</v>
      </c>
      <c r="C29" s="46">
        <v>13093</v>
      </c>
      <c r="D29" s="46">
        <v>11885</v>
      </c>
      <c r="E29" s="46">
        <v>21555</v>
      </c>
      <c r="F29" s="46">
        <v>10275</v>
      </c>
      <c r="G29" s="46">
        <v>3496</v>
      </c>
      <c r="H29" s="46">
        <v>1677</v>
      </c>
      <c r="I29" s="46">
        <v>109928</v>
      </c>
      <c r="J29" s="36">
        <v>1.7735757732208257</v>
      </c>
      <c r="K29" s="46">
        <f t="shared" si="0"/>
        <v>48888</v>
      </c>
      <c r="L29" s="36">
        <v>78.87578451460932</v>
      </c>
      <c r="M29" s="36">
        <v>2.2485681557846506</v>
      </c>
      <c r="O29" s="36"/>
      <c r="P29" s="36"/>
    </row>
    <row r="30" spans="1:16" ht="12.75">
      <c r="A30" t="s">
        <v>34</v>
      </c>
      <c r="B30" s="46">
        <v>66277</v>
      </c>
      <c r="C30" s="46">
        <v>14114</v>
      </c>
      <c r="D30" s="46">
        <v>11234</v>
      </c>
      <c r="E30" s="46">
        <v>21328</v>
      </c>
      <c r="F30" s="46">
        <v>11968</v>
      </c>
      <c r="G30" s="46">
        <v>4837</v>
      </c>
      <c r="H30" s="46">
        <v>2796</v>
      </c>
      <c r="I30" s="46">
        <v>125670</v>
      </c>
      <c r="J30" s="36">
        <v>1.896132896781689</v>
      </c>
      <c r="K30" s="46">
        <f t="shared" si="0"/>
        <v>52163</v>
      </c>
      <c r="L30" s="36">
        <v>78.70452796596105</v>
      </c>
      <c r="M30" s="36">
        <v>2.4091789199240843</v>
      </c>
      <c r="O30" s="36"/>
      <c r="P30" s="36"/>
    </row>
    <row r="31" spans="1:16" ht="12.75">
      <c r="A31" t="s">
        <v>36</v>
      </c>
      <c r="B31" s="46" t="s">
        <v>23</v>
      </c>
      <c r="C31" s="46" t="s">
        <v>23</v>
      </c>
      <c r="D31" s="46" t="s">
        <v>23</v>
      </c>
      <c r="E31" s="46" t="s">
        <v>23</v>
      </c>
      <c r="F31" s="46" t="s">
        <v>23</v>
      </c>
      <c r="G31" s="46" t="s">
        <v>23</v>
      </c>
      <c r="H31" s="46"/>
      <c r="I31" s="46"/>
      <c r="J31" s="36"/>
      <c r="K31" s="46"/>
      <c r="L31" s="36"/>
      <c r="M31" s="36"/>
      <c r="O31" s="36"/>
      <c r="P31" s="36"/>
    </row>
    <row r="32" spans="1:16" ht="12.75">
      <c r="A32" t="s">
        <v>25</v>
      </c>
      <c r="B32" s="46">
        <v>655160</v>
      </c>
      <c r="C32" s="46">
        <v>234553</v>
      </c>
      <c r="D32" s="46">
        <v>112941</v>
      </c>
      <c r="E32" s="46">
        <v>183056</v>
      </c>
      <c r="F32" s="46">
        <v>85722</v>
      </c>
      <c r="G32" s="46">
        <v>26396</v>
      </c>
      <c r="H32" s="46">
        <v>12492</v>
      </c>
      <c r="I32" s="46">
        <v>917776</v>
      </c>
      <c r="J32" s="36">
        <v>1.4008425422797484</v>
      </c>
      <c r="K32" s="46">
        <f t="shared" si="0"/>
        <v>420607</v>
      </c>
      <c r="L32" s="36">
        <v>64.19912693082605</v>
      </c>
      <c r="M32" s="36">
        <v>2.182027403252918</v>
      </c>
      <c r="O32" s="36"/>
      <c r="P32" s="36"/>
    </row>
    <row r="33" spans="1:16" ht="12.75">
      <c r="A33" t="s">
        <v>26</v>
      </c>
      <c r="B33" s="46">
        <v>98355</v>
      </c>
      <c r="C33" s="46">
        <v>75205</v>
      </c>
      <c r="D33" s="46">
        <v>13695</v>
      </c>
      <c r="E33" s="46">
        <v>7372</v>
      </c>
      <c r="F33" s="46">
        <v>1566</v>
      </c>
      <c r="G33" s="46">
        <v>360</v>
      </c>
      <c r="H33" s="46">
        <v>157</v>
      </c>
      <c r="I33" s="46">
        <v>35419</v>
      </c>
      <c r="J33" s="36">
        <v>0.3601138732143765</v>
      </c>
      <c r="K33" s="46">
        <f t="shared" si="0"/>
        <v>23150</v>
      </c>
      <c r="L33" s="36">
        <v>23.537186721569824</v>
      </c>
      <c r="M33" s="36">
        <v>1.5299784017278617</v>
      </c>
      <c r="O33" s="36"/>
      <c r="P33" s="36"/>
    </row>
    <row r="34" spans="1:16" ht="12.75">
      <c r="A34" t="s">
        <v>27</v>
      </c>
      <c r="B34" s="46">
        <v>73504</v>
      </c>
      <c r="C34" s="46">
        <v>37663</v>
      </c>
      <c r="D34" s="46">
        <v>14573</v>
      </c>
      <c r="E34" s="46">
        <v>15024</v>
      </c>
      <c r="F34" s="46">
        <v>4640</v>
      </c>
      <c r="G34" s="46">
        <v>991</v>
      </c>
      <c r="H34" s="46">
        <v>613</v>
      </c>
      <c r="I34" s="46">
        <v>66090</v>
      </c>
      <c r="J34" s="36">
        <v>0.899134740966478</v>
      </c>
      <c r="K34" s="46">
        <f t="shared" si="0"/>
        <v>35841</v>
      </c>
      <c r="L34" s="36">
        <v>48.760611667392254</v>
      </c>
      <c r="M34" s="36">
        <v>1.84397756759019</v>
      </c>
      <c r="O34" s="36"/>
      <c r="P34" s="36"/>
    </row>
    <row r="35" spans="1:16" ht="12.75">
      <c r="A35" t="s">
        <v>28</v>
      </c>
      <c r="B35" s="46">
        <v>86655</v>
      </c>
      <c r="C35" s="46">
        <v>30423</v>
      </c>
      <c r="D35" s="46">
        <v>15432</v>
      </c>
      <c r="E35" s="46">
        <v>24816</v>
      </c>
      <c r="F35" s="46">
        <v>11392</v>
      </c>
      <c r="G35" s="46">
        <v>3182</v>
      </c>
      <c r="H35" s="46">
        <v>1410</v>
      </c>
      <c r="I35" s="46">
        <v>120488</v>
      </c>
      <c r="J35" s="36">
        <v>1.3904333275633258</v>
      </c>
      <c r="K35" s="46">
        <f t="shared" si="0"/>
        <v>56232</v>
      </c>
      <c r="L35" s="36">
        <v>64.89181235935607</v>
      </c>
      <c r="M35" s="36">
        <v>2.1426945511452553</v>
      </c>
      <c r="O35" s="36"/>
      <c r="P35" s="36"/>
    </row>
    <row r="36" spans="1:16" ht="12.75">
      <c r="A36" t="s">
        <v>29</v>
      </c>
      <c r="B36" s="46">
        <v>95524</v>
      </c>
      <c r="C36" s="46">
        <v>27314</v>
      </c>
      <c r="D36" s="46">
        <v>15220</v>
      </c>
      <c r="E36" s="46">
        <v>29448</v>
      </c>
      <c r="F36" s="46">
        <v>16120</v>
      </c>
      <c r="G36" s="46">
        <v>5028</v>
      </c>
      <c r="H36" s="46">
        <v>2394</v>
      </c>
      <c r="I36" s="46">
        <v>157126</v>
      </c>
      <c r="J36" s="36">
        <v>1.6448850550646958</v>
      </c>
      <c r="K36" s="46">
        <f t="shared" si="0"/>
        <v>68210</v>
      </c>
      <c r="L36" s="36">
        <v>71.40613877140824</v>
      </c>
      <c r="M36" s="36">
        <v>2.303562527488638</v>
      </c>
      <c r="O36" s="36"/>
      <c r="P36" s="36"/>
    </row>
    <row r="37" spans="1:16" ht="12.75">
      <c r="A37" t="s">
        <v>30</v>
      </c>
      <c r="B37" s="46">
        <v>88478</v>
      </c>
      <c r="C37" s="46">
        <v>22755</v>
      </c>
      <c r="D37" s="46">
        <v>14089</v>
      </c>
      <c r="E37" s="46">
        <v>28292</v>
      </c>
      <c r="F37" s="46">
        <v>15615</v>
      </c>
      <c r="G37" s="46">
        <v>5281</v>
      </c>
      <c r="H37" s="46">
        <v>2446</v>
      </c>
      <c r="I37" s="46">
        <v>153727</v>
      </c>
      <c r="J37" s="36">
        <v>1.7374601595876942</v>
      </c>
      <c r="K37" s="46">
        <f t="shared" si="0"/>
        <v>65723</v>
      </c>
      <c r="L37" s="36">
        <v>74.28174235403151</v>
      </c>
      <c r="M37" s="36">
        <v>2.339013739482373</v>
      </c>
      <c r="O37" s="36"/>
      <c r="P37" s="36"/>
    </row>
    <row r="38" spans="1:16" ht="12.75">
      <c r="A38" t="s">
        <v>31</v>
      </c>
      <c r="B38" s="46">
        <v>83083</v>
      </c>
      <c r="C38" s="46">
        <v>18332</v>
      </c>
      <c r="D38" s="46">
        <v>14666</v>
      </c>
      <c r="E38" s="46">
        <v>29283</v>
      </c>
      <c r="F38" s="46">
        <v>14226</v>
      </c>
      <c r="G38" s="46">
        <v>4490</v>
      </c>
      <c r="H38" s="46">
        <v>2086</v>
      </c>
      <c r="I38" s="46">
        <v>146564</v>
      </c>
      <c r="J38" s="36">
        <v>1.7640672580431616</v>
      </c>
      <c r="K38" s="46">
        <f t="shared" si="0"/>
        <v>64751</v>
      </c>
      <c r="L38" s="36">
        <v>77.93531769435384</v>
      </c>
      <c r="M38" s="36">
        <v>2.2635017219811275</v>
      </c>
      <c r="O38" s="36"/>
      <c r="P38" s="36"/>
    </row>
    <row r="39" spans="1:16" ht="12.75">
      <c r="A39" t="s">
        <v>32</v>
      </c>
      <c r="B39" s="46">
        <v>69263</v>
      </c>
      <c r="C39" s="46">
        <v>13008</v>
      </c>
      <c r="D39" s="46">
        <v>13671</v>
      </c>
      <c r="E39" s="46">
        <v>26300</v>
      </c>
      <c r="F39" s="46">
        <v>11365</v>
      </c>
      <c r="G39" s="46">
        <v>3355</v>
      </c>
      <c r="H39" s="46">
        <v>1564</v>
      </c>
      <c r="I39" s="46">
        <v>123502</v>
      </c>
      <c r="J39" s="36">
        <v>1.7830876514156186</v>
      </c>
      <c r="K39" s="46">
        <f t="shared" si="0"/>
        <v>56255</v>
      </c>
      <c r="L39" s="36">
        <v>81.21941007464302</v>
      </c>
      <c r="M39" s="36">
        <v>2.1953959648031285</v>
      </c>
      <c r="O39" s="36"/>
      <c r="P39" s="36"/>
    </row>
    <row r="40" spans="1:16" ht="12.75">
      <c r="A40" t="s">
        <v>33</v>
      </c>
      <c r="B40" s="46">
        <v>36107</v>
      </c>
      <c r="C40" s="46">
        <v>6018</v>
      </c>
      <c r="D40" s="46">
        <v>7292</v>
      </c>
      <c r="E40" s="46">
        <v>13683</v>
      </c>
      <c r="F40" s="46">
        <v>6186</v>
      </c>
      <c r="G40" s="46">
        <v>1987</v>
      </c>
      <c r="H40" s="46">
        <v>941</v>
      </c>
      <c r="I40" s="46">
        <v>66909</v>
      </c>
      <c r="J40" s="36">
        <v>1.8530755809122885</v>
      </c>
      <c r="K40" s="46">
        <f t="shared" si="0"/>
        <v>30089</v>
      </c>
      <c r="L40" s="36">
        <v>83.33287174232143</v>
      </c>
      <c r="M40" s="36">
        <v>2.223703014390641</v>
      </c>
      <c r="O40" s="36"/>
      <c r="P40" s="36"/>
    </row>
    <row r="41" spans="1:16" ht="12.75">
      <c r="A41" t="s">
        <v>34</v>
      </c>
      <c r="B41" s="46">
        <v>24191</v>
      </c>
      <c r="C41" s="46">
        <v>3835</v>
      </c>
      <c r="D41" s="46">
        <v>4303</v>
      </c>
      <c r="E41" s="46">
        <v>8838</v>
      </c>
      <c r="F41" s="46">
        <v>4612</v>
      </c>
      <c r="G41" s="46">
        <v>1722</v>
      </c>
      <c r="H41" s="46">
        <v>881</v>
      </c>
      <c r="I41" s="46">
        <v>47951</v>
      </c>
      <c r="J41" s="36">
        <v>1.9821834566574346</v>
      </c>
      <c r="K41" s="46">
        <f t="shared" si="0"/>
        <v>20356</v>
      </c>
      <c r="L41" s="36">
        <v>84.14699681699805</v>
      </c>
      <c r="M41" s="36">
        <v>2.3556199646295934</v>
      </c>
      <c r="O41" s="36"/>
      <c r="P41" s="36"/>
    </row>
    <row r="42" spans="1:16" ht="12.75">
      <c r="A42" t="s">
        <v>37</v>
      </c>
      <c r="B42" s="46" t="s">
        <v>23</v>
      </c>
      <c r="C42" s="46" t="s">
        <v>23</v>
      </c>
      <c r="D42" s="46" t="s">
        <v>23</v>
      </c>
      <c r="E42" s="46" t="s">
        <v>23</v>
      </c>
      <c r="F42" s="46" t="s">
        <v>23</v>
      </c>
      <c r="G42" s="46" t="s">
        <v>23</v>
      </c>
      <c r="H42" s="46"/>
      <c r="I42" s="46"/>
      <c r="J42" s="36"/>
      <c r="K42" s="46"/>
      <c r="L42" s="36"/>
      <c r="M42" s="36"/>
      <c r="O42" s="36"/>
      <c r="P42" s="36"/>
    </row>
    <row r="43" spans="1:16" ht="12.75">
      <c r="A43" t="s">
        <v>25</v>
      </c>
      <c r="B43" s="46">
        <v>182219</v>
      </c>
      <c r="C43" s="46">
        <v>43699</v>
      </c>
      <c r="D43" s="46">
        <v>30725</v>
      </c>
      <c r="E43" s="46">
        <v>66525</v>
      </c>
      <c r="F43" s="46">
        <v>30220</v>
      </c>
      <c r="G43" s="46">
        <v>7766</v>
      </c>
      <c r="H43" s="46">
        <v>3284</v>
      </c>
      <c r="I43" s="46">
        <v>306349</v>
      </c>
      <c r="J43" s="36">
        <v>1.6812132653565215</v>
      </c>
      <c r="K43" s="46">
        <f t="shared" si="0"/>
        <v>138520</v>
      </c>
      <c r="L43" s="36">
        <v>76.01841739884425</v>
      </c>
      <c r="M43" s="36">
        <v>2.2115867744730004</v>
      </c>
      <c r="O43" s="36"/>
      <c r="P43" s="36"/>
    </row>
    <row r="44" spans="1:16" ht="12.75">
      <c r="A44" t="s">
        <v>26</v>
      </c>
      <c r="B44" s="46">
        <v>7772</v>
      </c>
      <c r="C44" s="46">
        <v>5598</v>
      </c>
      <c r="D44" s="46">
        <v>1240</v>
      </c>
      <c r="E44" s="46">
        <v>740</v>
      </c>
      <c r="F44" s="46">
        <v>139</v>
      </c>
      <c r="G44" s="46">
        <v>36</v>
      </c>
      <c r="H44" s="46">
        <v>19</v>
      </c>
      <c r="I44" s="46">
        <v>3383</v>
      </c>
      <c r="J44" s="36">
        <v>0.4352804940813175</v>
      </c>
      <c r="K44" s="46">
        <f t="shared" si="0"/>
        <v>2174</v>
      </c>
      <c r="L44" s="36">
        <v>27.9722079258878</v>
      </c>
      <c r="M44" s="36">
        <v>1.5561177552897885</v>
      </c>
      <c r="O44" s="36"/>
      <c r="P44" s="36"/>
    </row>
    <row r="45" spans="1:16" ht="12.75">
      <c r="A45" t="s">
        <v>27</v>
      </c>
      <c r="B45" s="46">
        <v>18098</v>
      </c>
      <c r="C45" s="46">
        <v>8670</v>
      </c>
      <c r="D45" s="46">
        <v>3801</v>
      </c>
      <c r="E45" s="46">
        <v>4107</v>
      </c>
      <c r="F45" s="46">
        <v>1166</v>
      </c>
      <c r="G45" s="46">
        <v>207</v>
      </c>
      <c r="H45" s="46">
        <v>147</v>
      </c>
      <c r="I45" s="46">
        <v>17278</v>
      </c>
      <c r="J45" s="36">
        <v>0.9546911260912808</v>
      </c>
      <c r="K45" s="46">
        <f t="shared" si="0"/>
        <v>9428</v>
      </c>
      <c r="L45" s="36">
        <v>52.09415405017129</v>
      </c>
      <c r="M45" s="36">
        <v>1.8326262197708951</v>
      </c>
      <c r="O45" s="36"/>
      <c r="P45" s="36"/>
    </row>
    <row r="46" spans="1:16" ht="12.75">
      <c r="A46" t="s">
        <v>28</v>
      </c>
      <c r="B46" s="46">
        <v>26034</v>
      </c>
      <c r="C46" s="46">
        <v>8028</v>
      </c>
      <c r="D46" s="46">
        <v>4560</v>
      </c>
      <c r="E46" s="46">
        <v>8620</v>
      </c>
      <c r="F46" s="46">
        <v>3656</v>
      </c>
      <c r="G46" s="46">
        <v>822</v>
      </c>
      <c r="H46" s="46">
        <v>348</v>
      </c>
      <c r="I46" s="46">
        <v>38284</v>
      </c>
      <c r="J46" s="36">
        <v>1.470538526542214</v>
      </c>
      <c r="K46" s="46">
        <f t="shared" si="0"/>
        <v>18006</v>
      </c>
      <c r="L46" s="36">
        <v>69.16340170546209</v>
      </c>
      <c r="M46" s="36">
        <v>2.126180162168166</v>
      </c>
      <c r="O46" s="36"/>
      <c r="P46" s="36"/>
    </row>
    <row r="47" spans="1:16" ht="12.75">
      <c r="A47" t="s">
        <v>29</v>
      </c>
      <c r="B47" s="46">
        <v>27880</v>
      </c>
      <c r="C47" s="46">
        <v>6547</v>
      </c>
      <c r="D47" s="46">
        <v>4050</v>
      </c>
      <c r="E47" s="46">
        <v>10276</v>
      </c>
      <c r="F47" s="46">
        <v>5269</v>
      </c>
      <c r="G47" s="46">
        <v>1243</v>
      </c>
      <c r="H47" s="46">
        <v>495</v>
      </c>
      <c r="I47" s="46">
        <v>48549</v>
      </c>
      <c r="J47" s="36">
        <v>1.7413558106169298</v>
      </c>
      <c r="K47" s="46">
        <f t="shared" si="0"/>
        <v>21333</v>
      </c>
      <c r="L47" s="36">
        <v>76.51721664275466</v>
      </c>
      <c r="M47" s="36">
        <v>2.275769933905217</v>
      </c>
      <c r="O47" s="36"/>
      <c r="P47" s="36"/>
    </row>
    <row r="48" spans="1:16" ht="12.75">
      <c r="A48" t="s">
        <v>30</v>
      </c>
      <c r="B48" s="46">
        <v>26451</v>
      </c>
      <c r="C48" s="46">
        <v>5070</v>
      </c>
      <c r="D48" s="46">
        <v>3793</v>
      </c>
      <c r="E48" s="46">
        <v>9866</v>
      </c>
      <c r="F48" s="46">
        <v>5500</v>
      </c>
      <c r="G48" s="46">
        <v>1591</v>
      </c>
      <c r="H48" s="46">
        <v>631</v>
      </c>
      <c r="I48" s="46">
        <v>50421</v>
      </c>
      <c r="J48" s="36">
        <v>1.9062039242372688</v>
      </c>
      <c r="K48" s="46">
        <f t="shared" si="0"/>
        <v>21381</v>
      </c>
      <c r="L48" s="36">
        <v>80.83248270386753</v>
      </c>
      <c r="M48" s="36">
        <v>2.358215237827978</v>
      </c>
      <c r="O48" s="36"/>
      <c r="P48" s="36"/>
    </row>
    <row r="49" spans="1:16" ht="12.75">
      <c r="A49" t="s">
        <v>31</v>
      </c>
      <c r="B49" s="46">
        <v>25215</v>
      </c>
      <c r="C49" s="46">
        <v>3981</v>
      </c>
      <c r="D49" s="46">
        <v>3933</v>
      </c>
      <c r="E49" s="46">
        <v>10389</v>
      </c>
      <c r="F49" s="46">
        <v>4940</v>
      </c>
      <c r="G49" s="46">
        <v>1377</v>
      </c>
      <c r="H49" s="46">
        <v>595</v>
      </c>
      <c r="I49" s="46">
        <v>48890</v>
      </c>
      <c r="J49" s="36">
        <v>1.9389252429109658</v>
      </c>
      <c r="K49" s="46">
        <f t="shared" si="0"/>
        <v>21234</v>
      </c>
      <c r="L49" s="36">
        <v>84.21177870315289</v>
      </c>
      <c r="M49" s="36">
        <v>2.302439483846661</v>
      </c>
      <c r="O49" s="36"/>
      <c r="P49" s="36"/>
    </row>
    <row r="50" spans="1:16" ht="12.75">
      <c r="A50" t="s">
        <v>32</v>
      </c>
      <c r="B50" s="46">
        <v>24939</v>
      </c>
      <c r="C50" s="46">
        <v>3216</v>
      </c>
      <c r="D50" s="46">
        <v>4692</v>
      </c>
      <c r="E50" s="46">
        <v>10762</v>
      </c>
      <c r="F50" s="46">
        <v>4584</v>
      </c>
      <c r="G50" s="46">
        <v>1190</v>
      </c>
      <c r="H50" s="46">
        <v>495</v>
      </c>
      <c r="I50" s="46">
        <v>47888</v>
      </c>
      <c r="J50" s="36">
        <v>1.9202053009342797</v>
      </c>
      <c r="K50" s="46">
        <f t="shared" si="0"/>
        <v>21723</v>
      </c>
      <c r="L50" s="36">
        <v>87.10453506555997</v>
      </c>
      <c r="M50" s="36">
        <v>2.2044837269253788</v>
      </c>
      <c r="O50" s="36"/>
      <c r="P50" s="36"/>
    </row>
    <row r="51" spans="1:16" ht="12.75">
      <c r="A51" t="s">
        <v>33</v>
      </c>
      <c r="B51" s="46">
        <v>15162</v>
      </c>
      <c r="C51" s="46">
        <v>1627</v>
      </c>
      <c r="D51" s="46">
        <v>2859</v>
      </c>
      <c r="E51" s="46">
        <v>6944</v>
      </c>
      <c r="F51" s="46">
        <v>2762</v>
      </c>
      <c r="G51" s="46">
        <v>669</v>
      </c>
      <c r="H51" s="46">
        <v>301</v>
      </c>
      <c r="I51" s="46">
        <v>29601</v>
      </c>
      <c r="J51" s="36">
        <v>1.9523149980213692</v>
      </c>
      <c r="K51" s="46">
        <f t="shared" si="0"/>
        <v>13535</v>
      </c>
      <c r="L51" s="36">
        <v>89.26922569581849</v>
      </c>
      <c r="M51" s="36">
        <v>2.1869966752862946</v>
      </c>
      <c r="O51" s="36"/>
      <c r="P51" s="36"/>
    </row>
    <row r="52" spans="1:16" ht="12.75">
      <c r="A52" t="s">
        <v>34</v>
      </c>
      <c r="B52" s="46">
        <v>10668</v>
      </c>
      <c r="C52" s="46">
        <v>962</v>
      </c>
      <c r="D52" s="46">
        <v>1797</v>
      </c>
      <c r="E52" s="46">
        <v>4821</v>
      </c>
      <c r="F52" s="46">
        <v>2204</v>
      </c>
      <c r="G52" s="46">
        <v>631</v>
      </c>
      <c r="H52" s="46">
        <v>253</v>
      </c>
      <c r="I52" s="46">
        <v>22055</v>
      </c>
      <c r="J52" s="36">
        <v>2.0673978252718412</v>
      </c>
      <c r="K52" s="46">
        <f t="shared" si="0"/>
        <v>9706</v>
      </c>
      <c r="L52" s="36">
        <v>90.98237720284965</v>
      </c>
      <c r="M52" s="36">
        <v>2.2723057902328456</v>
      </c>
      <c r="O52" s="36"/>
      <c r="P52" s="36"/>
    </row>
    <row r="53" spans="1:16" ht="12.75">
      <c r="A53" t="s">
        <v>38</v>
      </c>
      <c r="B53" s="46" t="s">
        <v>23</v>
      </c>
      <c r="C53" s="46" t="s">
        <v>23</v>
      </c>
      <c r="D53" s="46" t="s">
        <v>23</v>
      </c>
      <c r="E53" s="46" t="s">
        <v>23</v>
      </c>
      <c r="F53" s="46" t="s">
        <v>23</v>
      </c>
      <c r="G53" s="46" t="s">
        <v>23</v>
      </c>
      <c r="H53" s="46"/>
      <c r="I53" s="46"/>
      <c r="J53" s="36"/>
      <c r="K53" s="46"/>
      <c r="L53" s="36"/>
      <c r="M53" s="36"/>
      <c r="O53" s="36"/>
      <c r="P53" s="36"/>
    </row>
    <row r="54" spans="1:16" ht="12.75">
      <c r="A54" t="s">
        <v>25</v>
      </c>
      <c r="B54" s="46">
        <v>123295</v>
      </c>
      <c r="C54" s="46">
        <v>41717</v>
      </c>
      <c r="D54" s="46">
        <v>19275</v>
      </c>
      <c r="E54" s="46">
        <v>38206</v>
      </c>
      <c r="F54" s="46">
        <v>17655</v>
      </c>
      <c r="G54" s="46">
        <v>4449</v>
      </c>
      <c r="H54" s="46">
        <v>1993</v>
      </c>
      <c r="I54" s="46">
        <v>179078</v>
      </c>
      <c r="J54" s="36">
        <v>1.4524352163510281</v>
      </c>
      <c r="K54" s="46">
        <f t="shared" si="0"/>
        <v>81578</v>
      </c>
      <c r="L54" s="36">
        <v>66.16488908714871</v>
      </c>
      <c r="M54" s="36">
        <v>2.195175169776165</v>
      </c>
      <c r="O54" s="36"/>
      <c r="P54" s="36"/>
    </row>
    <row r="55" spans="1:16" ht="12.75">
      <c r="A55" t="s">
        <v>26</v>
      </c>
      <c r="B55" s="46">
        <v>22337</v>
      </c>
      <c r="C55" s="46">
        <v>17976</v>
      </c>
      <c r="D55" s="46">
        <v>2862</v>
      </c>
      <c r="E55" s="46">
        <v>1211</v>
      </c>
      <c r="F55" s="46">
        <v>195</v>
      </c>
      <c r="G55" s="46">
        <v>60</v>
      </c>
      <c r="H55" s="46">
        <v>33</v>
      </c>
      <c r="I55" s="46">
        <v>6282</v>
      </c>
      <c r="J55" s="36">
        <v>0.2812374087836325</v>
      </c>
      <c r="K55" s="46">
        <f t="shared" si="0"/>
        <v>4361</v>
      </c>
      <c r="L55" s="36">
        <v>19.5236602945785</v>
      </c>
      <c r="M55" s="36">
        <v>1.440495299243293</v>
      </c>
      <c r="O55" s="36"/>
      <c r="P55" s="36"/>
    </row>
    <row r="56" spans="1:16" ht="12.75">
      <c r="A56" t="s">
        <v>27</v>
      </c>
      <c r="B56" s="46">
        <v>16597</v>
      </c>
      <c r="C56" s="46">
        <v>8616</v>
      </c>
      <c r="D56" s="46">
        <v>3535</v>
      </c>
      <c r="E56" s="46">
        <v>3366</v>
      </c>
      <c r="F56" s="46">
        <v>787</v>
      </c>
      <c r="G56" s="46">
        <v>156</v>
      </c>
      <c r="H56" s="46">
        <v>137</v>
      </c>
      <c r="I56" s="46">
        <v>14059</v>
      </c>
      <c r="J56" s="36">
        <v>0.8470807977345304</v>
      </c>
      <c r="K56" s="46">
        <f t="shared" si="0"/>
        <v>7981</v>
      </c>
      <c r="L56" s="36">
        <v>48.087003675363015</v>
      </c>
      <c r="M56" s="36">
        <v>1.761558701917053</v>
      </c>
      <c r="O56" s="36"/>
      <c r="P56" s="36"/>
    </row>
    <row r="57" spans="1:16" ht="12.75">
      <c r="A57" t="s">
        <v>28</v>
      </c>
      <c r="B57" s="46">
        <v>13397</v>
      </c>
      <c r="C57" s="46">
        <v>4131</v>
      </c>
      <c r="D57" s="46">
        <v>2429</v>
      </c>
      <c r="E57" s="46">
        <v>4389</v>
      </c>
      <c r="F57" s="46">
        <v>1881</v>
      </c>
      <c r="G57" s="46">
        <v>384</v>
      </c>
      <c r="H57" s="46">
        <v>183</v>
      </c>
      <c r="I57" s="46">
        <v>19556</v>
      </c>
      <c r="J57" s="36">
        <v>1.459729790251549</v>
      </c>
      <c r="K57" s="46">
        <f t="shared" si="0"/>
        <v>9266</v>
      </c>
      <c r="L57" s="36">
        <v>69.1647383742629</v>
      </c>
      <c r="M57" s="36">
        <v>2.1105115475933522</v>
      </c>
      <c r="O57" s="36"/>
      <c r="P57" s="36"/>
    </row>
    <row r="58" spans="1:16" ht="12.75">
      <c r="A58" t="s">
        <v>29</v>
      </c>
      <c r="B58" s="46">
        <v>12996</v>
      </c>
      <c r="C58" s="46">
        <v>2825</v>
      </c>
      <c r="D58" s="46">
        <v>1858</v>
      </c>
      <c r="E58" s="46">
        <v>4867</v>
      </c>
      <c r="F58" s="46">
        <v>2561</v>
      </c>
      <c r="G58" s="46">
        <v>614</v>
      </c>
      <c r="H58" s="46">
        <v>271</v>
      </c>
      <c r="I58" s="46">
        <v>23416</v>
      </c>
      <c r="J58" s="36">
        <v>1.801785164666051</v>
      </c>
      <c r="K58" s="46">
        <f t="shared" si="0"/>
        <v>10171</v>
      </c>
      <c r="L58" s="36">
        <v>78.26254232071406</v>
      </c>
      <c r="M58" s="36">
        <v>2.302231835611051</v>
      </c>
      <c r="O58" s="36"/>
      <c r="P58" s="36"/>
    </row>
    <row r="59" spans="1:16" ht="12.75">
      <c r="A59" t="s">
        <v>30</v>
      </c>
      <c r="B59" s="46">
        <v>13576</v>
      </c>
      <c r="C59" s="46">
        <v>2441</v>
      </c>
      <c r="D59" s="46">
        <v>1899</v>
      </c>
      <c r="E59" s="46">
        <v>5207</v>
      </c>
      <c r="F59" s="46">
        <v>2930</v>
      </c>
      <c r="G59" s="46">
        <v>776</v>
      </c>
      <c r="H59" s="46">
        <v>323</v>
      </c>
      <c r="I59" s="46">
        <v>26238</v>
      </c>
      <c r="J59" s="36">
        <v>1.9326753093694755</v>
      </c>
      <c r="K59" s="46">
        <f t="shared" si="0"/>
        <v>11135</v>
      </c>
      <c r="L59" s="36">
        <v>82.01974071891573</v>
      </c>
      <c r="M59" s="36">
        <v>2.356353839245622</v>
      </c>
      <c r="O59" s="36"/>
      <c r="P59" s="36"/>
    </row>
    <row r="60" spans="1:16" ht="12.75">
      <c r="A60" t="s">
        <v>31</v>
      </c>
      <c r="B60" s="46">
        <v>14233</v>
      </c>
      <c r="C60" s="46">
        <v>2160</v>
      </c>
      <c r="D60" s="46">
        <v>2014</v>
      </c>
      <c r="E60" s="46">
        <v>5760</v>
      </c>
      <c r="F60" s="46">
        <v>3103</v>
      </c>
      <c r="G60" s="46">
        <v>838</v>
      </c>
      <c r="H60" s="46">
        <v>358</v>
      </c>
      <c r="I60" s="46">
        <v>28563</v>
      </c>
      <c r="J60" s="36">
        <v>2.0068151478957352</v>
      </c>
      <c r="K60" s="46">
        <f t="shared" si="0"/>
        <v>12073</v>
      </c>
      <c r="L60" s="36">
        <v>84.82400056207405</v>
      </c>
      <c r="M60" s="36">
        <v>2.3658576989977638</v>
      </c>
      <c r="O60" s="36"/>
      <c r="P60" s="36"/>
    </row>
    <row r="61" spans="1:16" ht="12.75">
      <c r="A61" t="s">
        <v>32</v>
      </c>
      <c r="B61" s="46">
        <v>14675</v>
      </c>
      <c r="C61" s="46">
        <v>1941</v>
      </c>
      <c r="D61" s="46">
        <v>2338</v>
      </c>
      <c r="E61" s="46">
        <v>6439</v>
      </c>
      <c r="F61" s="46">
        <v>2899</v>
      </c>
      <c r="G61" s="46">
        <v>727</v>
      </c>
      <c r="H61" s="46">
        <v>331</v>
      </c>
      <c r="I61" s="46">
        <v>28983</v>
      </c>
      <c r="J61" s="36">
        <v>1.9749914821124361</v>
      </c>
      <c r="K61" s="46">
        <f t="shared" si="0"/>
        <v>12734</v>
      </c>
      <c r="L61" s="36">
        <v>86.77342419080068</v>
      </c>
      <c r="M61" s="36">
        <v>2.2760326684466783</v>
      </c>
      <c r="O61" s="36"/>
      <c r="P61" s="36"/>
    </row>
    <row r="62" spans="1:16" ht="12.75">
      <c r="A62" t="s">
        <v>33</v>
      </c>
      <c r="B62" s="46">
        <v>9128</v>
      </c>
      <c r="C62" s="46">
        <v>991</v>
      </c>
      <c r="D62" s="46">
        <v>1513</v>
      </c>
      <c r="E62" s="46">
        <v>4161</v>
      </c>
      <c r="F62" s="46">
        <v>1781</v>
      </c>
      <c r="G62" s="46">
        <v>485</v>
      </c>
      <c r="H62" s="46">
        <v>197</v>
      </c>
      <c r="I62" s="46">
        <v>18374</v>
      </c>
      <c r="J62" s="36">
        <v>2.0129272567922873</v>
      </c>
      <c r="K62" s="46">
        <f t="shared" si="0"/>
        <v>8137</v>
      </c>
      <c r="L62" s="36">
        <v>89.1432953549518</v>
      </c>
      <c r="M62" s="36">
        <v>2.2580803736020645</v>
      </c>
      <c r="O62" s="36"/>
      <c r="P62" s="36"/>
    </row>
    <row r="63" spans="1:16" ht="12.75">
      <c r="A63" t="s">
        <v>34</v>
      </c>
      <c r="B63" s="46">
        <v>6356</v>
      </c>
      <c r="C63" s="46">
        <v>636</v>
      </c>
      <c r="D63" s="46">
        <v>827</v>
      </c>
      <c r="E63" s="46">
        <v>2806</v>
      </c>
      <c r="F63" s="46">
        <v>1518</v>
      </c>
      <c r="G63" s="46">
        <v>409</v>
      </c>
      <c r="H63" s="46">
        <v>160</v>
      </c>
      <c r="I63" s="46">
        <v>13607</v>
      </c>
      <c r="J63" s="36">
        <v>2.1408118313404656</v>
      </c>
      <c r="K63" s="46">
        <f t="shared" si="0"/>
        <v>5720</v>
      </c>
      <c r="L63" s="36">
        <v>89.99370673379484</v>
      </c>
      <c r="M63" s="36">
        <v>2.378846153846154</v>
      </c>
      <c r="O63" s="36"/>
      <c r="P63" s="36"/>
    </row>
    <row r="64" spans="1:16" ht="12.75">
      <c r="A64" t="s">
        <v>39</v>
      </c>
      <c r="B64" s="46" t="s">
        <v>23</v>
      </c>
      <c r="C64" s="46" t="s">
        <v>23</v>
      </c>
      <c r="D64" s="46" t="s">
        <v>23</v>
      </c>
      <c r="E64" s="46" t="s">
        <v>23</v>
      </c>
      <c r="F64" s="46" t="s">
        <v>23</v>
      </c>
      <c r="G64" s="46" t="s">
        <v>23</v>
      </c>
      <c r="H64" s="46"/>
      <c r="I64" s="46"/>
      <c r="J64" s="36"/>
      <c r="K64" s="46"/>
      <c r="L64" s="36"/>
      <c r="M64" s="36"/>
      <c r="O64" s="36"/>
      <c r="P64" s="36"/>
    </row>
    <row r="65" spans="1:16" ht="12.75">
      <c r="A65" t="s">
        <v>25</v>
      </c>
      <c r="B65" s="46">
        <v>121487</v>
      </c>
      <c r="C65" s="46">
        <v>36738</v>
      </c>
      <c r="D65" s="46">
        <v>17663</v>
      </c>
      <c r="E65" s="46">
        <v>39351</v>
      </c>
      <c r="F65" s="46">
        <v>20383</v>
      </c>
      <c r="G65" s="46">
        <v>5249</v>
      </c>
      <c r="H65" s="46">
        <v>2103</v>
      </c>
      <c r="I65" s="46">
        <v>191451</v>
      </c>
      <c r="J65" s="36">
        <v>1.575897009556578</v>
      </c>
      <c r="K65" s="46">
        <f t="shared" si="0"/>
        <v>84749</v>
      </c>
      <c r="L65" s="36">
        <v>69.759727378238</v>
      </c>
      <c r="M65" s="36">
        <v>2.259035504843715</v>
      </c>
      <c r="O65" s="36"/>
      <c r="P65" s="36"/>
    </row>
    <row r="66" spans="1:16" ht="12.75">
      <c r="A66" t="s">
        <v>26</v>
      </c>
      <c r="B66" s="46">
        <v>12311</v>
      </c>
      <c r="C66" s="46">
        <v>10203</v>
      </c>
      <c r="D66" s="46">
        <v>1402</v>
      </c>
      <c r="E66" s="46">
        <v>551</v>
      </c>
      <c r="F66" s="46">
        <v>103</v>
      </c>
      <c r="G66" s="46">
        <v>27</v>
      </c>
      <c r="H66" s="46">
        <v>25</v>
      </c>
      <c r="I66" s="46">
        <v>3057</v>
      </c>
      <c r="J66" s="36">
        <v>0.24831451547396638</v>
      </c>
      <c r="K66" s="46">
        <f t="shared" si="0"/>
        <v>2108</v>
      </c>
      <c r="L66" s="36">
        <v>17.12289822110308</v>
      </c>
      <c r="M66" s="36">
        <v>1.4501897533206831</v>
      </c>
      <c r="O66" s="36"/>
      <c r="P66" s="36"/>
    </row>
    <row r="67" spans="1:16" ht="12.75">
      <c r="A67" t="s">
        <v>27</v>
      </c>
      <c r="B67" s="46">
        <v>17178</v>
      </c>
      <c r="C67" s="46">
        <v>9055</v>
      </c>
      <c r="D67" s="46">
        <v>3720</v>
      </c>
      <c r="E67" s="46">
        <v>3354</v>
      </c>
      <c r="F67" s="46">
        <v>807</v>
      </c>
      <c r="G67" s="46">
        <v>134</v>
      </c>
      <c r="H67" s="46">
        <v>108</v>
      </c>
      <c r="I67" s="46">
        <v>14001</v>
      </c>
      <c r="J67" s="36">
        <v>0.8150541390150192</v>
      </c>
      <c r="K67" s="46">
        <f t="shared" si="0"/>
        <v>8123</v>
      </c>
      <c r="L67" s="36">
        <v>47.28722784957504</v>
      </c>
      <c r="M67" s="36">
        <v>1.723624276745045</v>
      </c>
      <c r="O67" s="36"/>
      <c r="P67" s="36"/>
    </row>
    <row r="68" spans="1:16" ht="12.75">
      <c r="A68" t="s">
        <v>28</v>
      </c>
      <c r="B68" s="46">
        <v>18639</v>
      </c>
      <c r="C68" s="46">
        <v>5735</v>
      </c>
      <c r="D68" s="46">
        <v>3092</v>
      </c>
      <c r="E68" s="46">
        <v>6374</v>
      </c>
      <c r="F68" s="46">
        <v>2764</v>
      </c>
      <c r="G68" s="46">
        <v>473</v>
      </c>
      <c r="H68" s="46">
        <v>201</v>
      </c>
      <c r="I68" s="46">
        <v>27247</v>
      </c>
      <c r="J68" s="36">
        <v>1.4618273512527495</v>
      </c>
      <c r="K68" s="46">
        <f t="shared" si="0"/>
        <v>12904</v>
      </c>
      <c r="L68" s="36">
        <v>69.23118193036107</v>
      </c>
      <c r="M68" s="36">
        <v>2.1115158090514567</v>
      </c>
      <c r="O68" s="36"/>
      <c r="P68" s="36"/>
    </row>
    <row r="69" spans="1:16" ht="12.75">
      <c r="A69" t="s">
        <v>29</v>
      </c>
      <c r="B69" s="46">
        <v>17251</v>
      </c>
      <c r="C69" s="46">
        <v>3721</v>
      </c>
      <c r="D69" s="46">
        <v>2250</v>
      </c>
      <c r="E69" s="46">
        <v>6463</v>
      </c>
      <c r="F69" s="46">
        <v>3651</v>
      </c>
      <c r="G69" s="46">
        <v>854</v>
      </c>
      <c r="H69" s="46">
        <v>312</v>
      </c>
      <c r="I69" s="46">
        <v>31464</v>
      </c>
      <c r="J69" s="36">
        <v>1.8238942669990146</v>
      </c>
      <c r="K69" s="46">
        <f t="shared" si="0"/>
        <v>13530</v>
      </c>
      <c r="L69" s="36">
        <v>78.43023592835198</v>
      </c>
      <c r="M69" s="36">
        <v>2.32549889135255</v>
      </c>
      <c r="O69" s="36"/>
      <c r="P69" s="36"/>
    </row>
    <row r="70" spans="1:16" ht="12.75">
      <c r="A70" t="s">
        <v>30</v>
      </c>
      <c r="B70" s="46">
        <v>15577</v>
      </c>
      <c r="C70" s="46">
        <v>2779</v>
      </c>
      <c r="D70" s="46">
        <v>1831</v>
      </c>
      <c r="E70" s="46">
        <v>5866</v>
      </c>
      <c r="F70" s="46">
        <v>3712</v>
      </c>
      <c r="G70" s="46">
        <v>1045</v>
      </c>
      <c r="H70" s="46">
        <v>344</v>
      </c>
      <c r="I70" s="46">
        <v>30970</v>
      </c>
      <c r="J70" s="36">
        <v>1.9881877126532708</v>
      </c>
      <c r="K70" s="46">
        <f t="shared" si="0"/>
        <v>12798</v>
      </c>
      <c r="L70" s="36">
        <v>82.15959427360852</v>
      </c>
      <c r="M70" s="36">
        <v>2.419909360837631</v>
      </c>
      <c r="O70" s="36"/>
      <c r="P70" s="36"/>
    </row>
    <row r="71" spans="1:16" ht="12.75">
      <c r="A71" t="s">
        <v>31</v>
      </c>
      <c r="B71" s="46">
        <v>13510</v>
      </c>
      <c r="C71" s="46">
        <v>2117</v>
      </c>
      <c r="D71" s="46">
        <v>1652</v>
      </c>
      <c r="E71" s="46">
        <v>5242</v>
      </c>
      <c r="F71" s="46">
        <v>3178</v>
      </c>
      <c r="G71" s="46">
        <v>950</v>
      </c>
      <c r="H71" s="46">
        <v>371</v>
      </c>
      <c r="I71" s="46">
        <v>27758</v>
      </c>
      <c r="J71" s="36">
        <v>2.0546262028127313</v>
      </c>
      <c r="K71" s="46">
        <f t="shared" si="0"/>
        <v>11393</v>
      </c>
      <c r="L71" s="36">
        <v>84.3301258327165</v>
      </c>
      <c r="M71" s="36">
        <v>2.4364083208987974</v>
      </c>
      <c r="O71" s="36"/>
      <c r="P71" s="36"/>
    </row>
    <row r="72" spans="1:16" ht="12.75">
      <c r="A72" t="s">
        <v>32</v>
      </c>
      <c r="B72" s="46">
        <v>13325</v>
      </c>
      <c r="C72" s="46">
        <v>1691</v>
      </c>
      <c r="D72" s="46">
        <v>1842</v>
      </c>
      <c r="E72" s="46">
        <v>5552</v>
      </c>
      <c r="F72" s="46">
        <v>2988</v>
      </c>
      <c r="G72" s="46">
        <v>896</v>
      </c>
      <c r="H72" s="46">
        <v>356</v>
      </c>
      <c r="I72" s="46">
        <v>27791</v>
      </c>
      <c r="J72" s="36">
        <v>2.08562851782364</v>
      </c>
      <c r="K72" s="46">
        <f t="shared" si="0"/>
        <v>11634</v>
      </c>
      <c r="L72" s="36">
        <v>87.30956848030019</v>
      </c>
      <c r="M72" s="36">
        <v>2.388774282276087</v>
      </c>
      <c r="O72" s="36"/>
      <c r="P72" s="36"/>
    </row>
    <row r="73" spans="1:16" ht="12.75">
      <c r="A73" t="s">
        <v>33</v>
      </c>
      <c r="B73" s="46">
        <v>8550</v>
      </c>
      <c r="C73" s="46">
        <v>959</v>
      </c>
      <c r="D73" s="46">
        <v>1234</v>
      </c>
      <c r="E73" s="46">
        <v>3722</v>
      </c>
      <c r="F73" s="46">
        <v>1900</v>
      </c>
      <c r="G73" s="46">
        <v>486</v>
      </c>
      <c r="H73" s="46">
        <v>249</v>
      </c>
      <c r="I73" s="46">
        <v>17882</v>
      </c>
      <c r="J73" s="36">
        <v>2.0914619883040935</v>
      </c>
      <c r="K73" s="46">
        <f t="shared" si="0"/>
        <v>7591</v>
      </c>
      <c r="L73" s="36">
        <v>88.78362573099415</v>
      </c>
      <c r="M73" s="36">
        <v>2.35568436306152</v>
      </c>
      <c r="O73" s="36"/>
      <c r="P73" s="36"/>
    </row>
    <row r="74" spans="1:16" ht="12.75">
      <c r="A74" t="s">
        <v>34</v>
      </c>
      <c r="B74" s="46">
        <v>5146</v>
      </c>
      <c r="C74" s="46">
        <v>478</v>
      </c>
      <c r="D74" s="46">
        <v>640</v>
      </c>
      <c r="E74" s="46">
        <v>2227</v>
      </c>
      <c r="F74" s="46">
        <v>1280</v>
      </c>
      <c r="G74" s="46">
        <v>384</v>
      </c>
      <c r="H74" s="46">
        <v>137</v>
      </c>
      <c r="I74" s="46">
        <v>11281</v>
      </c>
      <c r="J74" s="36">
        <v>2.1921881072677807</v>
      </c>
      <c r="K74" s="46">
        <f t="shared" si="0"/>
        <v>4668</v>
      </c>
      <c r="L74" s="36">
        <v>90.7112320248737</v>
      </c>
      <c r="M74" s="36">
        <v>2.4166666666666665</v>
      </c>
      <c r="O74" s="36"/>
      <c r="P74" s="36"/>
    </row>
    <row r="75" spans="1:16" ht="12.75">
      <c r="A75" t="s">
        <v>40</v>
      </c>
      <c r="B75" s="46" t="s">
        <v>23</v>
      </c>
      <c r="C75" s="46" t="s">
        <v>23</v>
      </c>
      <c r="D75" s="46" t="s">
        <v>23</v>
      </c>
      <c r="E75" s="46" t="s">
        <v>23</v>
      </c>
      <c r="F75" s="46" t="s">
        <v>23</v>
      </c>
      <c r="G75" s="46" t="s">
        <v>23</v>
      </c>
      <c r="H75" s="46"/>
      <c r="I75" s="46"/>
      <c r="J75" s="36"/>
      <c r="K75" s="46"/>
      <c r="L75" s="36"/>
      <c r="M75" s="36"/>
      <c r="O75" s="36"/>
      <c r="P75" s="36"/>
    </row>
    <row r="76" spans="1:16" ht="12.75">
      <c r="A76" t="s">
        <v>25</v>
      </c>
      <c r="B76" s="46">
        <v>16694</v>
      </c>
      <c r="C76" s="46">
        <v>3512</v>
      </c>
      <c r="D76" s="46">
        <v>2296</v>
      </c>
      <c r="E76" s="46">
        <v>5953</v>
      </c>
      <c r="F76" s="46">
        <v>3492</v>
      </c>
      <c r="G76" s="46">
        <v>1029</v>
      </c>
      <c r="H76" s="46">
        <v>412</v>
      </c>
      <c r="I76" s="46">
        <v>31221</v>
      </c>
      <c r="J76" s="36">
        <v>1.87019288367078</v>
      </c>
      <c r="K76" s="46">
        <f aca="true" t="shared" si="1" ref="K76:K138">B76-C76</f>
        <v>13182</v>
      </c>
      <c r="L76" s="36">
        <v>78.96250149754403</v>
      </c>
      <c r="M76" s="36">
        <v>2.368456986800182</v>
      </c>
      <c r="O76" s="36"/>
      <c r="P76" s="36"/>
    </row>
    <row r="77" spans="1:16" ht="12.75">
      <c r="A77" t="s">
        <v>26</v>
      </c>
      <c r="B77" s="46">
        <v>303</v>
      </c>
      <c r="C77" s="46">
        <v>243</v>
      </c>
      <c r="D77" s="46">
        <v>34</v>
      </c>
      <c r="E77" s="46">
        <v>18</v>
      </c>
      <c r="F77" s="46">
        <v>6</v>
      </c>
      <c r="G77" s="46">
        <v>1</v>
      </c>
      <c r="H77" s="46">
        <v>1</v>
      </c>
      <c r="I77" s="46">
        <v>97</v>
      </c>
      <c r="J77" s="36">
        <v>0.3201320132013201</v>
      </c>
      <c r="K77" s="46">
        <f t="shared" si="1"/>
        <v>60</v>
      </c>
      <c r="L77" s="36">
        <v>19.801980198019802</v>
      </c>
      <c r="M77" s="36">
        <v>1.6166666666666667</v>
      </c>
      <c r="O77" s="36"/>
      <c r="P77" s="36"/>
    </row>
    <row r="78" spans="1:16" ht="12.75">
      <c r="A78" t="s">
        <v>27</v>
      </c>
      <c r="B78" s="46">
        <v>1379</v>
      </c>
      <c r="C78" s="46">
        <v>712</v>
      </c>
      <c r="D78" s="46">
        <v>271</v>
      </c>
      <c r="E78" s="46">
        <v>296</v>
      </c>
      <c r="F78" s="46">
        <v>86</v>
      </c>
      <c r="G78" s="46">
        <v>8</v>
      </c>
      <c r="H78" s="46">
        <v>6</v>
      </c>
      <c r="I78" s="46">
        <v>1188</v>
      </c>
      <c r="J78" s="36">
        <v>0.8614938361131255</v>
      </c>
      <c r="K78" s="46">
        <f t="shared" si="1"/>
        <v>667</v>
      </c>
      <c r="L78" s="36">
        <v>48.368382886149384</v>
      </c>
      <c r="M78" s="36">
        <v>1.7811094452773613</v>
      </c>
      <c r="O78" s="36"/>
      <c r="P78" s="36"/>
    </row>
    <row r="79" spans="1:16" ht="12.75">
      <c r="A79" t="s">
        <v>28</v>
      </c>
      <c r="B79" s="46">
        <v>2248</v>
      </c>
      <c r="C79" s="46">
        <v>713</v>
      </c>
      <c r="D79" s="46">
        <v>404</v>
      </c>
      <c r="E79" s="46">
        <v>735</v>
      </c>
      <c r="F79" s="46">
        <v>322</v>
      </c>
      <c r="G79" s="46">
        <v>63</v>
      </c>
      <c r="H79" s="46">
        <v>11</v>
      </c>
      <c r="I79" s="46">
        <v>3157</v>
      </c>
      <c r="J79" s="36">
        <v>1.4043594306049823</v>
      </c>
      <c r="K79" s="46">
        <f t="shared" si="1"/>
        <v>1535</v>
      </c>
      <c r="L79" s="36">
        <v>68.2829181494662</v>
      </c>
      <c r="M79" s="36">
        <v>2.0566775244299675</v>
      </c>
      <c r="O79" s="36"/>
      <c r="P79" s="36"/>
    </row>
    <row r="80" spans="1:16" ht="12.75">
      <c r="A80" t="s">
        <v>29</v>
      </c>
      <c r="B80" s="46">
        <v>2345</v>
      </c>
      <c r="C80" s="46">
        <v>521</v>
      </c>
      <c r="D80" s="46">
        <v>339</v>
      </c>
      <c r="E80" s="46">
        <v>861</v>
      </c>
      <c r="F80" s="46">
        <v>464</v>
      </c>
      <c r="G80" s="46">
        <v>115</v>
      </c>
      <c r="H80" s="46">
        <v>45</v>
      </c>
      <c r="I80" s="46">
        <v>4169</v>
      </c>
      <c r="J80" s="36">
        <v>1.7778251599147121</v>
      </c>
      <c r="K80" s="46">
        <f t="shared" si="1"/>
        <v>1824</v>
      </c>
      <c r="L80" s="36">
        <v>77.78251599147121</v>
      </c>
      <c r="M80" s="36">
        <v>2.285635964912281</v>
      </c>
      <c r="O80" s="36"/>
      <c r="P80" s="36"/>
    </row>
    <row r="81" spans="1:16" ht="12.75">
      <c r="A81" t="s">
        <v>30</v>
      </c>
      <c r="B81" s="46">
        <v>2418</v>
      </c>
      <c r="C81" s="46">
        <v>393</v>
      </c>
      <c r="D81" s="46">
        <v>310</v>
      </c>
      <c r="E81" s="46">
        <v>871</v>
      </c>
      <c r="F81" s="46">
        <v>589</v>
      </c>
      <c r="G81" s="46">
        <v>188</v>
      </c>
      <c r="H81" s="46">
        <v>67</v>
      </c>
      <c r="I81" s="46">
        <v>4944</v>
      </c>
      <c r="J81" s="36">
        <v>2.044665012406948</v>
      </c>
      <c r="K81" s="46">
        <f t="shared" si="1"/>
        <v>2025</v>
      </c>
      <c r="L81" s="36">
        <v>83.74689826302729</v>
      </c>
      <c r="M81" s="36">
        <v>2.4414814814814814</v>
      </c>
      <c r="O81" s="36"/>
      <c r="P81" s="36"/>
    </row>
    <row r="82" spans="1:16" ht="12.75">
      <c r="A82" t="s">
        <v>31</v>
      </c>
      <c r="B82" s="46">
        <v>2481</v>
      </c>
      <c r="C82" s="46">
        <v>377</v>
      </c>
      <c r="D82" s="46">
        <v>289</v>
      </c>
      <c r="E82" s="46">
        <v>916</v>
      </c>
      <c r="F82" s="46">
        <v>611</v>
      </c>
      <c r="G82" s="46">
        <v>213</v>
      </c>
      <c r="H82" s="46">
        <v>75</v>
      </c>
      <c r="I82" s="46">
        <v>5264</v>
      </c>
      <c r="J82" s="36">
        <v>2.1217251108424025</v>
      </c>
      <c r="K82" s="46">
        <f t="shared" si="1"/>
        <v>2104</v>
      </c>
      <c r="L82" s="36">
        <v>84.80451430874648</v>
      </c>
      <c r="M82" s="36">
        <v>2.5019011406844105</v>
      </c>
      <c r="O82" s="36"/>
      <c r="P82" s="36"/>
    </row>
    <row r="83" spans="1:16" ht="12.75">
      <c r="A83" t="s">
        <v>32</v>
      </c>
      <c r="B83" s="46">
        <v>2499</v>
      </c>
      <c r="C83" s="46">
        <v>280</v>
      </c>
      <c r="D83" s="46">
        <v>337</v>
      </c>
      <c r="E83" s="46">
        <v>960</v>
      </c>
      <c r="F83" s="46">
        <v>634</v>
      </c>
      <c r="G83" s="46">
        <v>205</v>
      </c>
      <c r="H83" s="46">
        <v>83</v>
      </c>
      <c r="I83" s="46">
        <v>5490</v>
      </c>
      <c r="J83" s="36">
        <v>2.1968787515006003</v>
      </c>
      <c r="K83" s="46">
        <f t="shared" si="1"/>
        <v>2219</v>
      </c>
      <c r="L83" s="36">
        <v>88.79551820728291</v>
      </c>
      <c r="M83" s="36">
        <v>2.474087426768815</v>
      </c>
      <c r="O83" s="36"/>
      <c r="P83" s="36"/>
    </row>
    <row r="84" spans="1:16" ht="12.75">
      <c r="A84" t="s">
        <v>33</v>
      </c>
      <c r="B84" s="46">
        <v>1832</v>
      </c>
      <c r="C84" s="46">
        <v>173</v>
      </c>
      <c r="D84" s="46">
        <v>197</v>
      </c>
      <c r="E84" s="46">
        <v>783</v>
      </c>
      <c r="F84" s="46">
        <v>474</v>
      </c>
      <c r="G84" s="46">
        <v>134</v>
      </c>
      <c r="H84" s="46">
        <v>71</v>
      </c>
      <c r="I84" s="46">
        <v>4148</v>
      </c>
      <c r="J84" s="36">
        <v>2.2641921397379914</v>
      </c>
      <c r="K84" s="46">
        <f t="shared" si="1"/>
        <v>1659</v>
      </c>
      <c r="L84" s="36">
        <v>90.55676855895196</v>
      </c>
      <c r="M84" s="36">
        <v>2.500301386377336</v>
      </c>
      <c r="O84" s="36"/>
      <c r="P84" s="36"/>
    </row>
    <row r="85" spans="1:16" ht="12.75">
      <c r="A85" t="s">
        <v>34</v>
      </c>
      <c r="B85" s="46">
        <v>1189</v>
      </c>
      <c r="C85" s="46">
        <v>100</v>
      </c>
      <c r="D85" s="46">
        <v>115</v>
      </c>
      <c r="E85" s="46">
        <v>513</v>
      </c>
      <c r="F85" s="46">
        <v>306</v>
      </c>
      <c r="G85" s="46">
        <v>102</v>
      </c>
      <c r="H85" s="46">
        <v>53</v>
      </c>
      <c r="I85" s="46">
        <v>2764</v>
      </c>
      <c r="J85" s="36">
        <v>2.3246425567703954</v>
      </c>
      <c r="K85" s="46">
        <f t="shared" si="1"/>
        <v>1089</v>
      </c>
      <c r="L85" s="36">
        <v>91.58957106812447</v>
      </c>
      <c r="M85" s="36">
        <v>2.5381083562901745</v>
      </c>
      <c r="O85" s="36"/>
      <c r="P85" s="36"/>
    </row>
    <row r="86" spans="1:16" ht="12.75">
      <c r="A86" t="s">
        <v>41</v>
      </c>
      <c r="B86" s="46" t="s">
        <v>23</v>
      </c>
      <c r="C86" s="46" t="s">
        <v>23</v>
      </c>
      <c r="D86" s="46" t="s">
        <v>23</v>
      </c>
      <c r="E86" s="46" t="s">
        <v>23</v>
      </c>
      <c r="F86" s="46" t="s">
        <v>23</v>
      </c>
      <c r="G86" s="46" t="s">
        <v>23</v>
      </c>
      <c r="H86" s="46"/>
      <c r="I86" s="46"/>
      <c r="J86" s="36"/>
      <c r="K86" s="46"/>
      <c r="L86" s="36"/>
      <c r="M86" s="36"/>
      <c r="O86" s="36"/>
      <c r="P86" s="36"/>
    </row>
    <row r="87" spans="1:16" ht="12.75">
      <c r="A87" t="s">
        <v>24</v>
      </c>
      <c r="B87" s="46" t="s">
        <v>23</v>
      </c>
      <c r="C87" s="46" t="s">
        <v>23</v>
      </c>
      <c r="D87" s="46" t="s">
        <v>23</v>
      </c>
      <c r="E87" s="46" t="s">
        <v>23</v>
      </c>
      <c r="F87" s="46" t="s">
        <v>23</v>
      </c>
      <c r="G87" s="46" t="s">
        <v>23</v>
      </c>
      <c r="H87" s="46"/>
      <c r="I87" s="46"/>
      <c r="J87" s="36"/>
      <c r="K87" s="46"/>
      <c r="L87" s="36"/>
      <c r="M87" s="36"/>
      <c r="O87" s="36"/>
      <c r="P87" s="36"/>
    </row>
    <row r="88" spans="1:16" ht="12.75">
      <c r="A88" t="s">
        <v>25</v>
      </c>
      <c r="B88" s="46">
        <v>1538533</v>
      </c>
      <c r="C88" s="46">
        <v>358423</v>
      </c>
      <c r="D88" s="46">
        <v>287850</v>
      </c>
      <c r="E88" s="46">
        <v>522159</v>
      </c>
      <c r="F88" s="46">
        <v>254594</v>
      </c>
      <c r="G88" s="46">
        <v>78377</v>
      </c>
      <c r="H88" s="46">
        <v>37130</v>
      </c>
      <c r="I88" s="46">
        <v>2634883</v>
      </c>
      <c r="J88" s="36">
        <v>1.7125943999901205</v>
      </c>
      <c r="K88" s="46">
        <f t="shared" si="1"/>
        <v>1180110</v>
      </c>
      <c r="L88" s="36">
        <v>76.70358711837835</v>
      </c>
      <c r="M88" s="36">
        <v>2.2327435578039334</v>
      </c>
      <c r="O88" s="36"/>
      <c r="P88" s="36"/>
    </row>
    <row r="89" spans="1:16" ht="12.75">
      <c r="A89" t="s">
        <v>26</v>
      </c>
      <c r="B89" s="46">
        <v>161559</v>
      </c>
      <c r="C89" s="46">
        <v>101374</v>
      </c>
      <c r="D89" s="46">
        <v>30572</v>
      </c>
      <c r="E89" s="46">
        <v>21728</v>
      </c>
      <c r="F89" s="46">
        <v>5822</v>
      </c>
      <c r="G89" s="46">
        <v>1424</v>
      </c>
      <c r="H89" s="46">
        <v>639</v>
      </c>
      <c r="I89" s="46">
        <v>100646</v>
      </c>
      <c r="J89" s="36">
        <v>0.6229674608037931</v>
      </c>
      <c r="K89" s="46">
        <f t="shared" si="1"/>
        <v>60185</v>
      </c>
      <c r="L89" s="36">
        <v>37.25264454471741</v>
      </c>
      <c r="M89" s="36">
        <v>1.67227714546814</v>
      </c>
      <c r="O89" s="36"/>
      <c r="P89" s="36"/>
    </row>
    <row r="90" spans="1:16" ht="12.75">
      <c r="A90" t="s">
        <v>27</v>
      </c>
      <c r="B90" s="46">
        <v>149749</v>
      </c>
      <c r="C90" s="46">
        <v>53664</v>
      </c>
      <c r="D90" s="46">
        <v>32043</v>
      </c>
      <c r="E90" s="46">
        <v>41960</v>
      </c>
      <c r="F90" s="46">
        <v>15861</v>
      </c>
      <c r="G90" s="46">
        <v>4076</v>
      </c>
      <c r="H90" s="46">
        <v>2145</v>
      </c>
      <c r="I90" s="46">
        <v>192401</v>
      </c>
      <c r="J90" s="36">
        <v>1.2848232709400396</v>
      </c>
      <c r="K90" s="46">
        <f t="shared" si="1"/>
        <v>96085</v>
      </c>
      <c r="L90" s="36">
        <v>64.16403448437052</v>
      </c>
      <c r="M90" s="36">
        <v>2.0024041213508874</v>
      </c>
      <c r="O90" s="36"/>
      <c r="P90" s="36"/>
    </row>
    <row r="91" spans="1:16" ht="12.75">
      <c r="A91" t="s">
        <v>28</v>
      </c>
      <c r="B91" s="46">
        <v>175525</v>
      </c>
      <c r="C91" s="46">
        <v>39735</v>
      </c>
      <c r="D91" s="46">
        <v>30208</v>
      </c>
      <c r="E91" s="46">
        <v>61265</v>
      </c>
      <c r="F91" s="46">
        <v>31219</v>
      </c>
      <c r="G91" s="46">
        <v>8931</v>
      </c>
      <c r="H91" s="46">
        <v>4167</v>
      </c>
      <c r="I91" s="46">
        <v>307101</v>
      </c>
      <c r="J91" s="36">
        <v>1.7496140150975645</v>
      </c>
      <c r="K91" s="46">
        <f t="shared" si="1"/>
        <v>135790</v>
      </c>
      <c r="L91" s="36">
        <v>77.3621991169349</v>
      </c>
      <c r="M91" s="36">
        <v>2.261587745783931</v>
      </c>
      <c r="O91" s="36"/>
      <c r="P91" s="36"/>
    </row>
    <row r="92" spans="1:16" ht="12.75">
      <c r="A92" t="s">
        <v>29</v>
      </c>
      <c r="B92" s="46">
        <v>186798</v>
      </c>
      <c r="C92" s="46">
        <v>33547</v>
      </c>
      <c r="D92" s="46">
        <v>30064</v>
      </c>
      <c r="E92" s="46">
        <v>67345</v>
      </c>
      <c r="F92" s="46">
        <v>38509</v>
      </c>
      <c r="G92" s="46">
        <v>11888</v>
      </c>
      <c r="H92" s="46">
        <v>5445</v>
      </c>
      <c r="I92" s="46">
        <v>361366</v>
      </c>
      <c r="J92" s="36">
        <v>1.934528206940117</v>
      </c>
      <c r="K92" s="46">
        <f t="shared" si="1"/>
        <v>153251</v>
      </c>
      <c r="L92" s="36">
        <v>82.041028276534</v>
      </c>
      <c r="M92" s="36">
        <v>2.358000926584492</v>
      </c>
      <c r="O92" s="36"/>
      <c r="P92" s="36"/>
    </row>
    <row r="93" spans="1:16" ht="12.75">
      <c r="A93" t="s">
        <v>30</v>
      </c>
      <c r="B93" s="46">
        <v>189539</v>
      </c>
      <c r="C93" s="46">
        <v>31170</v>
      </c>
      <c r="D93" s="46">
        <v>32831</v>
      </c>
      <c r="E93" s="46">
        <v>70267</v>
      </c>
      <c r="F93" s="46">
        <v>38501</v>
      </c>
      <c r="G93" s="46">
        <v>11783</v>
      </c>
      <c r="H93" s="46">
        <v>4987</v>
      </c>
      <c r="I93" s="46">
        <v>366964</v>
      </c>
      <c r="J93" s="36">
        <v>1.936087032220282</v>
      </c>
      <c r="K93" s="46">
        <f t="shared" si="1"/>
        <v>158369</v>
      </c>
      <c r="L93" s="36">
        <v>83.55483568025578</v>
      </c>
      <c r="M93" s="36">
        <v>2.3171454009307375</v>
      </c>
      <c r="O93" s="36"/>
      <c r="P93" s="36"/>
    </row>
    <row r="94" spans="1:16" ht="12.75">
      <c r="A94" t="s">
        <v>31</v>
      </c>
      <c r="B94" s="46">
        <v>198117</v>
      </c>
      <c r="C94" s="46">
        <v>30750</v>
      </c>
      <c r="D94" s="46">
        <v>38689</v>
      </c>
      <c r="E94" s="46">
        <v>77963</v>
      </c>
      <c r="F94" s="46">
        <v>36289</v>
      </c>
      <c r="G94" s="46">
        <v>10113</v>
      </c>
      <c r="H94" s="46">
        <v>4313</v>
      </c>
      <c r="I94" s="46">
        <v>371208</v>
      </c>
      <c r="J94" s="36">
        <v>1.8736807038265268</v>
      </c>
      <c r="K94" s="46">
        <f t="shared" si="1"/>
        <v>167367</v>
      </c>
      <c r="L94" s="36">
        <v>84.47886854737352</v>
      </c>
      <c r="M94" s="36">
        <v>2.217928265428669</v>
      </c>
      <c r="O94" s="36"/>
      <c r="P94" s="36"/>
    </row>
    <row r="95" spans="1:16" ht="12.75">
      <c r="A95" t="s">
        <v>32</v>
      </c>
      <c r="B95" s="46">
        <v>206535</v>
      </c>
      <c r="C95" s="46">
        <v>29746</v>
      </c>
      <c r="D95" s="46">
        <v>43903</v>
      </c>
      <c r="E95" s="46">
        <v>82712</v>
      </c>
      <c r="F95" s="46">
        <v>35594</v>
      </c>
      <c r="G95" s="46">
        <v>10292</v>
      </c>
      <c r="H95" s="46">
        <v>4288</v>
      </c>
      <c r="I95" s="46">
        <v>384210</v>
      </c>
      <c r="J95" s="36">
        <v>1.8602658145108577</v>
      </c>
      <c r="K95" s="46">
        <f t="shared" si="1"/>
        <v>176789</v>
      </c>
      <c r="L95" s="36">
        <v>85.59759846999297</v>
      </c>
      <c r="M95" s="36">
        <v>2.1732686988443852</v>
      </c>
      <c r="O95" s="36"/>
      <c r="P95" s="36"/>
    </row>
    <row r="96" spans="1:16" ht="12.75">
      <c r="A96" t="s">
        <v>33</v>
      </c>
      <c r="B96" s="46">
        <v>140349</v>
      </c>
      <c r="C96" s="46">
        <v>19697</v>
      </c>
      <c r="D96" s="46">
        <v>27548</v>
      </c>
      <c r="E96" s="46">
        <v>54618</v>
      </c>
      <c r="F96" s="46">
        <v>26088</v>
      </c>
      <c r="G96" s="46">
        <v>8449</v>
      </c>
      <c r="H96" s="46">
        <v>3949</v>
      </c>
      <c r="I96" s="46">
        <v>272645</v>
      </c>
      <c r="J96" s="36">
        <v>1.9426216075640013</v>
      </c>
      <c r="K96" s="46">
        <f t="shared" si="1"/>
        <v>120652</v>
      </c>
      <c r="L96" s="36">
        <v>85.96569979123471</v>
      </c>
      <c r="M96" s="36">
        <v>2.2597636176772866</v>
      </c>
      <c r="O96" s="36"/>
      <c r="P96" s="36"/>
    </row>
    <row r="97" spans="1:16" ht="12.75">
      <c r="A97" t="s">
        <v>34</v>
      </c>
      <c r="B97" s="46">
        <v>130362</v>
      </c>
      <c r="C97" s="46">
        <v>18740</v>
      </c>
      <c r="D97" s="46">
        <v>21992</v>
      </c>
      <c r="E97" s="46">
        <v>44301</v>
      </c>
      <c r="F97" s="46">
        <v>26711</v>
      </c>
      <c r="G97" s="46">
        <v>11421</v>
      </c>
      <c r="H97" s="46">
        <v>7197</v>
      </c>
      <c r="I97" s="46">
        <v>278342</v>
      </c>
      <c r="J97" s="36">
        <v>2.1351467452171646</v>
      </c>
      <c r="K97" s="46">
        <f t="shared" si="1"/>
        <v>111622</v>
      </c>
      <c r="L97" s="36">
        <v>85.6246452186987</v>
      </c>
      <c r="M97" s="36">
        <v>2.4936123703212627</v>
      </c>
      <c r="O97" s="36"/>
      <c r="P97" s="36"/>
    </row>
    <row r="98" spans="1:16" ht="12.75">
      <c r="A98" t="s">
        <v>35</v>
      </c>
      <c r="B98" s="46" t="s">
        <v>23</v>
      </c>
      <c r="C98" s="46" t="s">
        <v>23</v>
      </c>
      <c r="D98" s="46" t="s">
        <v>23</v>
      </c>
      <c r="E98" s="46" t="s">
        <v>23</v>
      </c>
      <c r="F98" s="46" t="s">
        <v>23</v>
      </c>
      <c r="G98" s="46" t="s">
        <v>23</v>
      </c>
      <c r="H98" s="46"/>
      <c r="I98" s="46"/>
      <c r="J98" s="36"/>
      <c r="K98" s="46"/>
      <c r="L98" s="36"/>
      <c r="M98" s="36"/>
      <c r="O98" s="36"/>
      <c r="P98" s="36"/>
    </row>
    <row r="99" spans="1:16" ht="12.75">
      <c r="A99" t="s">
        <v>25</v>
      </c>
      <c r="B99" s="46">
        <v>391038</v>
      </c>
      <c r="C99" s="46">
        <v>63807</v>
      </c>
      <c r="D99" s="46">
        <v>78814</v>
      </c>
      <c r="E99" s="46">
        <v>133739</v>
      </c>
      <c r="F99" s="46">
        <v>70975</v>
      </c>
      <c r="G99" s="46">
        <v>27708</v>
      </c>
      <c r="H99" s="46">
        <v>15995</v>
      </c>
      <c r="I99" s="46">
        <v>765013</v>
      </c>
      <c r="J99" s="36">
        <v>1.956364854566564</v>
      </c>
      <c r="K99" s="46">
        <f t="shared" si="1"/>
        <v>327231</v>
      </c>
      <c r="L99" s="36">
        <v>83.68265999723812</v>
      </c>
      <c r="M99" s="36">
        <v>2.3378377965412813</v>
      </c>
      <c r="O99" s="36"/>
      <c r="P99" s="36"/>
    </row>
    <row r="100" spans="1:16" ht="12.75">
      <c r="A100" t="s">
        <v>26</v>
      </c>
      <c r="B100" s="46">
        <v>17426</v>
      </c>
      <c r="C100" s="46">
        <v>7171</v>
      </c>
      <c r="D100" s="46">
        <v>4112</v>
      </c>
      <c r="E100" s="46">
        <v>3687</v>
      </c>
      <c r="F100" s="46">
        <v>1710</v>
      </c>
      <c r="G100" s="46">
        <v>531</v>
      </c>
      <c r="H100" s="46">
        <v>215</v>
      </c>
      <c r="I100" s="46">
        <v>19871</v>
      </c>
      <c r="J100" s="36">
        <v>1.1403075863652015</v>
      </c>
      <c r="K100" s="46">
        <f t="shared" si="1"/>
        <v>10255</v>
      </c>
      <c r="L100" s="36">
        <v>58.84884655113049</v>
      </c>
      <c r="M100" s="36">
        <v>1.9376889322281814</v>
      </c>
      <c r="O100" s="36"/>
      <c r="P100" s="36"/>
    </row>
    <row r="101" spans="1:16" ht="12.75">
      <c r="A101" t="s">
        <v>27</v>
      </c>
      <c r="B101" s="46">
        <v>18567</v>
      </c>
      <c r="C101" s="46">
        <v>5037</v>
      </c>
      <c r="D101" s="46">
        <v>3699</v>
      </c>
      <c r="E101" s="46">
        <v>4932</v>
      </c>
      <c r="F101" s="46">
        <v>2948</v>
      </c>
      <c r="G101" s="46">
        <v>1228</v>
      </c>
      <c r="H101" s="46">
        <v>723</v>
      </c>
      <c r="I101" s="46">
        <v>31466</v>
      </c>
      <c r="J101" s="36">
        <v>1.694727204179458</v>
      </c>
      <c r="K101" s="46">
        <f t="shared" si="1"/>
        <v>13530</v>
      </c>
      <c r="L101" s="36">
        <v>72.87122313782517</v>
      </c>
      <c r="M101" s="36">
        <v>2.3256467110125647</v>
      </c>
      <c r="O101" s="36"/>
      <c r="P101" s="36"/>
    </row>
    <row r="102" spans="1:16" ht="12.75">
      <c r="A102" t="s">
        <v>28</v>
      </c>
      <c r="B102" s="46">
        <v>21793</v>
      </c>
      <c r="C102" s="46">
        <v>4752</v>
      </c>
      <c r="D102" s="46">
        <v>4037</v>
      </c>
      <c r="E102" s="46">
        <v>6095</v>
      </c>
      <c r="F102" s="46">
        <v>3875</v>
      </c>
      <c r="G102" s="46">
        <v>1790</v>
      </c>
      <c r="H102" s="46">
        <v>1244</v>
      </c>
      <c r="I102" s="46">
        <v>42319</v>
      </c>
      <c r="J102" s="36">
        <v>1.9418620658009453</v>
      </c>
      <c r="K102" s="46">
        <f t="shared" si="1"/>
        <v>17041</v>
      </c>
      <c r="L102" s="36">
        <v>78.19483320332216</v>
      </c>
      <c r="M102" s="36">
        <v>2.4833636523678186</v>
      </c>
      <c r="O102" s="36"/>
      <c r="P102" s="36"/>
    </row>
    <row r="103" spans="1:16" ht="12.75">
      <c r="A103" t="s">
        <v>29</v>
      </c>
      <c r="B103" s="46">
        <v>23161</v>
      </c>
      <c r="C103" s="46">
        <v>4678</v>
      </c>
      <c r="D103" s="46">
        <v>4175</v>
      </c>
      <c r="E103" s="46">
        <v>6711</v>
      </c>
      <c r="F103" s="46">
        <v>4344</v>
      </c>
      <c r="G103" s="46">
        <v>1916</v>
      </c>
      <c r="H103" s="46">
        <v>1337</v>
      </c>
      <c r="I103" s="46">
        <v>46600</v>
      </c>
      <c r="J103" s="36">
        <v>2.0120029359699494</v>
      </c>
      <c r="K103" s="46">
        <f t="shared" si="1"/>
        <v>18483</v>
      </c>
      <c r="L103" s="36">
        <v>79.80225378869652</v>
      </c>
      <c r="M103" s="36">
        <v>2.5212357301303903</v>
      </c>
      <c r="O103" s="36"/>
      <c r="P103" s="36"/>
    </row>
    <row r="104" spans="1:16" ht="12.75">
      <c r="A104" t="s">
        <v>30</v>
      </c>
      <c r="B104" s="46">
        <v>34720</v>
      </c>
      <c r="C104" s="46">
        <v>6337</v>
      </c>
      <c r="D104" s="46">
        <v>6961</v>
      </c>
      <c r="E104" s="46">
        <v>11555</v>
      </c>
      <c r="F104" s="46">
        <v>6216</v>
      </c>
      <c r="G104" s="46">
        <v>2368</v>
      </c>
      <c r="H104" s="46">
        <v>1283</v>
      </c>
      <c r="I104" s="46">
        <v>66042</v>
      </c>
      <c r="J104" s="36">
        <v>1.90213133640553</v>
      </c>
      <c r="K104" s="46">
        <f t="shared" si="1"/>
        <v>28383</v>
      </c>
      <c r="L104" s="36">
        <v>81.74827188940093</v>
      </c>
      <c r="M104" s="36">
        <v>2.326815347214882</v>
      </c>
      <c r="O104" s="36"/>
      <c r="P104" s="36"/>
    </row>
    <row r="105" spans="1:16" ht="12.75">
      <c r="A105" t="s">
        <v>31</v>
      </c>
      <c r="B105" s="46">
        <v>53362</v>
      </c>
      <c r="C105" s="46">
        <v>8142</v>
      </c>
      <c r="D105" s="46">
        <v>11490</v>
      </c>
      <c r="E105" s="46">
        <v>20050</v>
      </c>
      <c r="F105" s="46">
        <v>9231</v>
      </c>
      <c r="G105" s="46">
        <v>2942</v>
      </c>
      <c r="H105" s="46">
        <v>1507</v>
      </c>
      <c r="I105" s="46">
        <v>100287</v>
      </c>
      <c r="J105" s="36">
        <v>1.8793710880401784</v>
      </c>
      <c r="K105" s="46">
        <f t="shared" si="1"/>
        <v>45220</v>
      </c>
      <c r="L105" s="36">
        <v>84.74195120122934</v>
      </c>
      <c r="M105" s="36">
        <v>2.2177576293675365</v>
      </c>
      <c r="O105" s="36"/>
      <c r="P105" s="36"/>
    </row>
    <row r="106" spans="1:16" ht="12.75">
      <c r="A106" t="s">
        <v>32</v>
      </c>
      <c r="B106" s="46">
        <v>77569</v>
      </c>
      <c r="C106" s="46">
        <v>9911</v>
      </c>
      <c r="D106" s="46">
        <v>17732</v>
      </c>
      <c r="E106" s="46">
        <v>30352</v>
      </c>
      <c r="F106" s="46">
        <v>13338</v>
      </c>
      <c r="G106" s="46">
        <v>4349</v>
      </c>
      <c r="H106" s="46">
        <v>1887</v>
      </c>
      <c r="I106" s="46">
        <v>147283</v>
      </c>
      <c r="J106" s="36">
        <v>1.898735319521974</v>
      </c>
      <c r="K106" s="46">
        <f t="shared" si="1"/>
        <v>67658</v>
      </c>
      <c r="L106" s="36">
        <v>87.22298856501953</v>
      </c>
      <c r="M106" s="36">
        <v>2.176874870673091</v>
      </c>
      <c r="O106" s="36"/>
      <c r="P106" s="36"/>
    </row>
    <row r="107" spans="1:16" ht="12.75">
      <c r="A107" t="s">
        <v>33</v>
      </c>
      <c r="B107" s="46">
        <v>66339</v>
      </c>
      <c r="C107" s="46">
        <v>8112</v>
      </c>
      <c r="D107" s="46">
        <v>13219</v>
      </c>
      <c r="E107" s="46">
        <v>24907</v>
      </c>
      <c r="F107" s="46">
        <v>12938</v>
      </c>
      <c r="G107" s="46">
        <v>4798</v>
      </c>
      <c r="H107" s="46">
        <v>2365</v>
      </c>
      <c r="I107" s="46">
        <v>135047</v>
      </c>
      <c r="J107" s="36">
        <v>2.0357105171919985</v>
      </c>
      <c r="K107" s="46">
        <f t="shared" si="1"/>
        <v>58227</v>
      </c>
      <c r="L107" s="36">
        <v>87.77189888301</v>
      </c>
      <c r="M107" s="36">
        <v>2.319319216171192</v>
      </c>
      <c r="O107" s="36"/>
      <c r="P107" s="36"/>
    </row>
    <row r="108" spans="1:16" ht="12.75">
      <c r="A108" t="s">
        <v>34</v>
      </c>
      <c r="B108" s="46">
        <v>78101</v>
      </c>
      <c r="C108" s="46">
        <v>9667</v>
      </c>
      <c r="D108" s="46">
        <v>13389</v>
      </c>
      <c r="E108" s="46">
        <v>25450</v>
      </c>
      <c r="F108" s="46">
        <v>16375</v>
      </c>
      <c r="G108" s="46">
        <v>7786</v>
      </c>
      <c r="H108" s="46">
        <v>5434</v>
      </c>
      <c r="I108" s="46">
        <v>176098</v>
      </c>
      <c r="J108" s="36">
        <v>2.2547470582963087</v>
      </c>
      <c r="K108" s="46">
        <f t="shared" si="1"/>
        <v>68434</v>
      </c>
      <c r="L108" s="36">
        <v>87.62243761283466</v>
      </c>
      <c r="M108" s="36">
        <v>2.5732530613437765</v>
      </c>
      <c r="O108" s="36"/>
      <c r="P108" s="36"/>
    </row>
    <row r="109" spans="1:16" ht="12.75">
      <c r="A109" t="s">
        <v>36</v>
      </c>
      <c r="B109" s="46" t="s">
        <v>23</v>
      </c>
      <c r="C109" s="46" t="s">
        <v>23</v>
      </c>
      <c r="D109" s="46" t="s">
        <v>23</v>
      </c>
      <c r="E109" s="46" t="s">
        <v>23</v>
      </c>
      <c r="F109" s="46" t="s">
        <v>23</v>
      </c>
      <c r="G109" s="46" t="s">
        <v>23</v>
      </c>
      <c r="H109" s="46"/>
      <c r="I109" s="46"/>
      <c r="J109" s="36"/>
      <c r="K109" s="46"/>
      <c r="L109" s="36"/>
      <c r="M109" s="36"/>
      <c r="O109" s="36"/>
      <c r="P109" s="36"/>
    </row>
    <row r="110" spans="1:16" ht="12.75">
      <c r="A110" t="s">
        <v>25</v>
      </c>
      <c r="B110" s="46">
        <v>590079</v>
      </c>
      <c r="C110" s="46">
        <v>133790</v>
      </c>
      <c r="D110" s="46">
        <v>109593</v>
      </c>
      <c r="E110" s="46">
        <v>200291</v>
      </c>
      <c r="F110" s="46">
        <v>100801</v>
      </c>
      <c r="G110" s="46">
        <v>31322</v>
      </c>
      <c r="H110" s="46">
        <v>14282</v>
      </c>
      <c r="I110" s="46">
        <v>1025569</v>
      </c>
      <c r="J110" s="36">
        <v>1.738019824464182</v>
      </c>
      <c r="K110" s="46">
        <f t="shared" si="1"/>
        <v>456289</v>
      </c>
      <c r="L110" s="36">
        <v>77.32676472133392</v>
      </c>
      <c r="M110" s="36">
        <v>2.2476303395435786</v>
      </c>
      <c r="O110" s="36"/>
      <c r="P110" s="36"/>
    </row>
    <row r="111" spans="1:16" ht="12.75">
      <c r="A111" t="s">
        <v>26</v>
      </c>
      <c r="B111" s="46">
        <v>75174</v>
      </c>
      <c r="C111" s="46">
        <v>45358</v>
      </c>
      <c r="D111" s="46">
        <v>14237</v>
      </c>
      <c r="E111" s="46">
        <v>11489</v>
      </c>
      <c r="F111" s="46">
        <v>3070</v>
      </c>
      <c r="G111" s="46">
        <v>692</v>
      </c>
      <c r="H111" s="46">
        <v>328</v>
      </c>
      <c r="I111" s="46">
        <v>51003</v>
      </c>
      <c r="J111" s="36">
        <v>0.6784659589751776</v>
      </c>
      <c r="K111" s="46">
        <f t="shared" si="1"/>
        <v>29816</v>
      </c>
      <c r="L111" s="36">
        <v>39.6626493202437</v>
      </c>
      <c r="M111" s="36">
        <v>1.7105916286557552</v>
      </c>
      <c r="O111" s="36"/>
      <c r="P111" s="36"/>
    </row>
    <row r="112" spans="1:16" ht="12.75">
      <c r="A112" t="s">
        <v>27</v>
      </c>
      <c r="B112" s="46">
        <v>54978</v>
      </c>
      <c r="C112" s="46">
        <v>17802</v>
      </c>
      <c r="D112" s="46">
        <v>11161</v>
      </c>
      <c r="E112" s="46">
        <v>16184</v>
      </c>
      <c r="F112" s="46">
        <v>7065</v>
      </c>
      <c r="G112" s="46">
        <v>1827</v>
      </c>
      <c r="H112" s="46">
        <v>939</v>
      </c>
      <c r="I112" s="46">
        <v>77574</v>
      </c>
      <c r="J112" s="36">
        <v>1.4110007639419404</v>
      </c>
      <c r="K112" s="46">
        <f t="shared" si="1"/>
        <v>37176</v>
      </c>
      <c r="L112" s="36">
        <v>67.6197751828004</v>
      </c>
      <c r="M112" s="36">
        <v>2.0866688185926403</v>
      </c>
      <c r="O112" s="36"/>
      <c r="P112" s="36"/>
    </row>
    <row r="113" spans="1:16" ht="12.75">
      <c r="A113" t="s">
        <v>28</v>
      </c>
      <c r="B113" s="46">
        <v>68903</v>
      </c>
      <c r="C113" s="46">
        <v>14500</v>
      </c>
      <c r="D113" s="46">
        <v>11468</v>
      </c>
      <c r="E113" s="46">
        <v>23483</v>
      </c>
      <c r="F113" s="46">
        <v>13318</v>
      </c>
      <c r="G113" s="46">
        <v>4211</v>
      </c>
      <c r="H113" s="46">
        <v>1923</v>
      </c>
      <c r="I113" s="46">
        <v>126871</v>
      </c>
      <c r="J113" s="36">
        <v>1.8412986372146352</v>
      </c>
      <c r="K113" s="46">
        <f t="shared" si="1"/>
        <v>54403</v>
      </c>
      <c r="L113" s="36">
        <v>78.95592354469326</v>
      </c>
      <c r="M113" s="36">
        <v>2.332058893811003</v>
      </c>
      <c r="O113" s="36"/>
      <c r="P113" s="36"/>
    </row>
    <row r="114" spans="1:16" ht="12.75">
      <c r="A114" t="s">
        <v>29</v>
      </c>
      <c r="B114" s="46">
        <v>80979</v>
      </c>
      <c r="C114" s="46">
        <v>13170</v>
      </c>
      <c r="D114" s="46">
        <v>12928</v>
      </c>
      <c r="E114" s="46">
        <v>28611</v>
      </c>
      <c r="F114" s="46">
        <v>17547</v>
      </c>
      <c r="G114" s="46">
        <v>5922</v>
      </c>
      <c r="H114" s="46">
        <v>2801</v>
      </c>
      <c r="I114" s="46">
        <v>163812</v>
      </c>
      <c r="J114" s="36">
        <v>2.0228948245841516</v>
      </c>
      <c r="K114" s="46">
        <f t="shared" si="1"/>
        <v>67809</v>
      </c>
      <c r="L114" s="36">
        <v>83.73652428407365</v>
      </c>
      <c r="M114" s="36">
        <v>2.415785515197098</v>
      </c>
      <c r="O114" s="36"/>
      <c r="P114" s="36"/>
    </row>
    <row r="115" spans="1:16" ht="12.75">
      <c r="A115" t="s">
        <v>30</v>
      </c>
      <c r="B115" s="46">
        <v>80417</v>
      </c>
      <c r="C115" s="46">
        <v>11684</v>
      </c>
      <c r="D115" s="46">
        <v>14093</v>
      </c>
      <c r="E115" s="46">
        <v>29881</v>
      </c>
      <c r="F115" s="46">
        <v>16895</v>
      </c>
      <c r="G115" s="46">
        <v>5499</v>
      </c>
      <c r="H115" s="46">
        <v>2365</v>
      </c>
      <c r="I115" s="46">
        <v>161419</v>
      </c>
      <c r="J115" s="36">
        <v>2.0072745812452593</v>
      </c>
      <c r="K115" s="46">
        <f t="shared" si="1"/>
        <v>68733</v>
      </c>
      <c r="L115" s="36">
        <v>85.47073380006715</v>
      </c>
      <c r="M115" s="36">
        <v>2.3484934456520157</v>
      </c>
      <c r="O115" s="36"/>
      <c r="P115" s="36"/>
    </row>
    <row r="116" spans="1:16" ht="12.75">
      <c r="A116" t="s">
        <v>31</v>
      </c>
      <c r="B116" s="46">
        <v>81928</v>
      </c>
      <c r="C116" s="46">
        <v>11217</v>
      </c>
      <c r="D116" s="46">
        <v>16177</v>
      </c>
      <c r="E116" s="46">
        <v>32944</v>
      </c>
      <c r="F116" s="46">
        <v>15431</v>
      </c>
      <c r="G116" s="46">
        <v>4343</v>
      </c>
      <c r="H116" s="46">
        <v>1816</v>
      </c>
      <c r="I116" s="46">
        <v>157347</v>
      </c>
      <c r="J116" s="36">
        <v>1.9205521921687336</v>
      </c>
      <c r="K116" s="46">
        <f t="shared" si="1"/>
        <v>70711</v>
      </c>
      <c r="L116" s="36">
        <v>86.30871008690558</v>
      </c>
      <c r="M116" s="36">
        <v>2.2252124846204975</v>
      </c>
      <c r="O116" s="36"/>
      <c r="P116" s="36"/>
    </row>
    <row r="117" spans="1:16" ht="12.75">
      <c r="A117" t="s">
        <v>32</v>
      </c>
      <c r="B117" s="46">
        <v>73712</v>
      </c>
      <c r="C117" s="46">
        <v>9770</v>
      </c>
      <c r="D117" s="46">
        <v>15565</v>
      </c>
      <c r="E117" s="46">
        <v>29946</v>
      </c>
      <c r="F117" s="46">
        <v>13125</v>
      </c>
      <c r="G117" s="46">
        <v>3751</v>
      </c>
      <c r="H117" s="46">
        <v>1555</v>
      </c>
      <c r="I117" s="46">
        <v>139597</v>
      </c>
      <c r="J117" s="36">
        <v>1.8938164749294553</v>
      </c>
      <c r="K117" s="46">
        <f t="shared" si="1"/>
        <v>63942</v>
      </c>
      <c r="L117" s="36">
        <v>86.74571304536575</v>
      </c>
      <c r="M117" s="36">
        <v>2.183181633355228</v>
      </c>
      <c r="O117" s="36"/>
      <c r="P117" s="36"/>
    </row>
    <row r="118" spans="1:16" ht="12.75">
      <c r="A118" t="s">
        <v>33</v>
      </c>
      <c r="B118" s="46">
        <v>41879</v>
      </c>
      <c r="C118" s="46">
        <v>5485</v>
      </c>
      <c r="D118" s="46">
        <v>8461</v>
      </c>
      <c r="E118" s="46">
        <v>16536</v>
      </c>
      <c r="F118" s="46">
        <v>7844</v>
      </c>
      <c r="G118" s="46">
        <v>2443</v>
      </c>
      <c r="H118" s="46">
        <v>1110</v>
      </c>
      <c r="I118" s="46">
        <v>81574</v>
      </c>
      <c r="J118" s="36">
        <v>1.9478497576350915</v>
      </c>
      <c r="K118" s="46">
        <f t="shared" si="1"/>
        <v>36394</v>
      </c>
      <c r="L118" s="36">
        <v>86.90274361852002</v>
      </c>
      <c r="M118" s="36">
        <v>2.2414134197944717</v>
      </c>
      <c r="O118" s="36"/>
      <c r="P118" s="36"/>
    </row>
    <row r="119" spans="1:16" ht="12.75">
      <c r="A119" t="s">
        <v>34</v>
      </c>
      <c r="B119" s="46">
        <v>32109</v>
      </c>
      <c r="C119" s="46">
        <v>4804</v>
      </c>
      <c r="D119" s="46">
        <v>5503</v>
      </c>
      <c r="E119" s="46">
        <v>11217</v>
      </c>
      <c r="F119" s="46">
        <v>6506</v>
      </c>
      <c r="G119" s="46">
        <v>2634</v>
      </c>
      <c r="H119" s="46">
        <v>1445</v>
      </c>
      <c r="I119" s="46">
        <v>66372</v>
      </c>
      <c r="J119" s="36">
        <v>2.067083995141549</v>
      </c>
      <c r="K119" s="46">
        <f t="shared" si="1"/>
        <v>27305</v>
      </c>
      <c r="L119" s="36">
        <v>85.03846273630447</v>
      </c>
      <c r="M119" s="36">
        <v>2.4307635964109138</v>
      </c>
      <c r="O119" s="36"/>
      <c r="P119" s="36"/>
    </row>
    <row r="120" spans="1:16" ht="12.75">
      <c r="A120" t="s">
        <v>37</v>
      </c>
      <c r="B120" s="46" t="s">
        <v>23</v>
      </c>
      <c r="C120" s="46" t="s">
        <v>23</v>
      </c>
      <c r="D120" s="46" t="s">
        <v>23</v>
      </c>
      <c r="E120" s="46" t="s">
        <v>23</v>
      </c>
      <c r="F120" s="46" t="s">
        <v>23</v>
      </c>
      <c r="G120" s="46" t="s">
        <v>23</v>
      </c>
      <c r="H120" s="46"/>
      <c r="I120" s="46"/>
      <c r="J120" s="36"/>
      <c r="K120" s="46"/>
      <c r="L120" s="36"/>
      <c r="M120" s="36"/>
      <c r="O120" s="36"/>
      <c r="P120" s="36"/>
    </row>
    <row r="121" spans="1:16" ht="12.75">
      <c r="A121" t="s">
        <v>25</v>
      </c>
      <c r="B121" s="46">
        <v>292741</v>
      </c>
      <c r="C121" s="46">
        <v>62281</v>
      </c>
      <c r="D121" s="46">
        <v>52914</v>
      </c>
      <c r="E121" s="46">
        <v>111689</v>
      </c>
      <c r="F121" s="46">
        <v>49728</v>
      </c>
      <c r="G121" s="46">
        <v>11853</v>
      </c>
      <c r="H121" s="46">
        <v>4276</v>
      </c>
      <c r="I121" s="46">
        <v>499658</v>
      </c>
      <c r="J121" s="36">
        <v>1.7068261705739887</v>
      </c>
      <c r="K121" s="46">
        <f t="shared" si="1"/>
        <v>230460</v>
      </c>
      <c r="L121" s="36">
        <v>78.72487967179178</v>
      </c>
      <c r="M121" s="36">
        <v>2.1680899071422375</v>
      </c>
      <c r="O121" s="36"/>
      <c r="P121" s="36"/>
    </row>
    <row r="122" spans="1:16" ht="12.75">
      <c r="A122" t="s">
        <v>26</v>
      </c>
      <c r="B122" s="46">
        <v>14707</v>
      </c>
      <c r="C122" s="46">
        <v>7859</v>
      </c>
      <c r="D122" s="46">
        <v>3333</v>
      </c>
      <c r="E122" s="46">
        <v>2831</v>
      </c>
      <c r="F122" s="46">
        <v>518</v>
      </c>
      <c r="G122" s="46">
        <v>101</v>
      </c>
      <c r="H122" s="46">
        <v>65</v>
      </c>
      <c r="I122" s="46">
        <v>11305</v>
      </c>
      <c r="J122" s="36">
        <v>0.7686815801999048</v>
      </c>
      <c r="K122" s="46">
        <f t="shared" si="1"/>
        <v>6848</v>
      </c>
      <c r="L122" s="36">
        <v>46.562861222547085</v>
      </c>
      <c r="M122" s="36">
        <v>1.6508469626168225</v>
      </c>
      <c r="O122" s="36"/>
      <c r="P122" s="36"/>
    </row>
    <row r="123" spans="1:16" ht="12.75">
      <c r="A123" t="s">
        <v>27</v>
      </c>
      <c r="B123" s="46">
        <v>33399</v>
      </c>
      <c r="C123" s="46">
        <v>11332</v>
      </c>
      <c r="D123" s="46">
        <v>7252</v>
      </c>
      <c r="E123" s="46">
        <v>10544</v>
      </c>
      <c r="F123" s="46">
        <v>3337</v>
      </c>
      <c r="G123" s="46">
        <v>623</v>
      </c>
      <c r="H123" s="46">
        <v>311</v>
      </c>
      <c r="I123" s="46">
        <v>42707</v>
      </c>
      <c r="J123" s="36">
        <v>1.2786909787718195</v>
      </c>
      <c r="K123" s="46">
        <f t="shared" si="1"/>
        <v>22067</v>
      </c>
      <c r="L123" s="36">
        <v>66.07084044432467</v>
      </c>
      <c r="M123" s="36">
        <v>1.9353333031223092</v>
      </c>
      <c r="O123" s="36"/>
      <c r="P123" s="36"/>
    </row>
    <row r="124" spans="1:16" ht="12.75">
      <c r="A124" t="s">
        <v>28</v>
      </c>
      <c r="B124" s="46">
        <v>48084</v>
      </c>
      <c r="C124" s="46">
        <v>10698</v>
      </c>
      <c r="D124" s="46">
        <v>8299</v>
      </c>
      <c r="E124" s="46">
        <v>18369</v>
      </c>
      <c r="F124" s="46">
        <v>8219</v>
      </c>
      <c r="G124" s="46">
        <v>1834</v>
      </c>
      <c r="H124" s="46">
        <v>665</v>
      </c>
      <c r="I124" s="46">
        <v>81104</v>
      </c>
      <c r="J124" s="36">
        <v>1.686714915564429</v>
      </c>
      <c r="K124" s="46">
        <f t="shared" si="1"/>
        <v>37386</v>
      </c>
      <c r="L124" s="36">
        <v>77.75143498876966</v>
      </c>
      <c r="M124" s="36">
        <v>2.169368212699941</v>
      </c>
      <c r="O124" s="36"/>
      <c r="P124" s="36"/>
    </row>
    <row r="125" spans="1:16" ht="12.75">
      <c r="A125" t="s">
        <v>29</v>
      </c>
      <c r="B125" s="46">
        <v>50680</v>
      </c>
      <c r="C125" s="46">
        <v>8968</v>
      </c>
      <c r="D125" s="46">
        <v>8000</v>
      </c>
      <c r="E125" s="46">
        <v>19882</v>
      </c>
      <c r="F125" s="46">
        <v>10359</v>
      </c>
      <c r="G125" s="46">
        <v>2620</v>
      </c>
      <c r="H125" s="46">
        <v>851</v>
      </c>
      <c r="I125" s="46">
        <v>94501</v>
      </c>
      <c r="J125" s="36">
        <v>1.8646606156274665</v>
      </c>
      <c r="K125" s="46">
        <f t="shared" si="1"/>
        <v>41712</v>
      </c>
      <c r="L125" s="36">
        <v>82.30465666929756</v>
      </c>
      <c r="M125" s="36">
        <v>2.2655590717299576</v>
      </c>
      <c r="O125" s="36"/>
      <c r="P125" s="36"/>
    </row>
    <row r="126" spans="1:16" ht="12.75">
      <c r="A126" t="s">
        <v>30</v>
      </c>
      <c r="B126" s="46">
        <v>45844</v>
      </c>
      <c r="C126" s="46">
        <v>7239</v>
      </c>
      <c r="D126" s="46">
        <v>7326</v>
      </c>
      <c r="E126" s="46">
        <v>18331</v>
      </c>
      <c r="F126" s="46">
        <v>9587</v>
      </c>
      <c r="G126" s="46">
        <v>2492</v>
      </c>
      <c r="H126" s="46">
        <v>869</v>
      </c>
      <c r="I126" s="46">
        <v>88055</v>
      </c>
      <c r="J126" s="36">
        <v>1.920752988395428</v>
      </c>
      <c r="K126" s="46">
        <f t="shared" si="1"/>
        <v>38605</v>
      </c>
      <c r="L126" s="36">
        <v>84.2094930634325</v>
      </c>
      <c r="M126" s="36">
        <v>2.2809221603419245</v>
      </c>
      <c r="O126" s="36"/>
      <c r="P126" s="36"/>
    </row>
    <row r="127" spans="1:16" ht="12.75">
      <c r="A127" t="s">
        <v>31</v>
      </c>
      <c r="B127" s="46">
        <v>37789</v>
      </c>
      <c r="C127" s="46">
        <v>6050</v>
      </c>
      <c r="D127" s="46">
        <v>6715</v>
      </c>
      <c r="E127" s="46">
        <v>15666</v>
      </c>
      <c r="F127" s="46">
        <v>7083</v>
      </c>
      <c r="G127" s="46">
        <v>1686</v>
      </c>
      <c r="H127" s="46">
        <v>589</v>
      </c>
      <c r="I127" s="46">
        <v>69787</v>
      </c>
      <c r="J127" s="36">
        <v>1.8467543465029506</v>
      </c>
      <c r="K127" s="46">
        <f t="shared" si="1"/>
        <v>31739</v>
      </c>
      <c r="L127" s="36">
        <v>83.9900500145545</v>
      </c>
      <c r="M127" s="36">
        <v>2.1987775292227227</v>
      </c>
      <c r="O127" s="36"/>
      <c r="P127" s="36"/>
    </row>
    <row r="128" spans="1:16" ht="12.75">
      <c r="A128" t="s">
        <v>32</v>
      </c>
      <c r="B128" s="46">
        <v>32803</v>
      </c>
      <c r="C128" s="46">
        <v>5092</v>
      </c>
      <c r="D128" s="46">
        <v>6579</v>
      </c>
      <c r="E128" s="46">
        <v>13878</v>
      </c>
      <c r="F128" s="46">
        <v>5457</v>
      </c>
      <c r="G128" s="46">
        <v>1293</v>
      </c>
      <c r="H128" s="46">
        <v>504</v>
      </c>
      <c r="I128" s="46">
        <v>59358</v>
      </c>
      <c r="J128" s="36">
        <v>1.8095296161936407</v>
      </c>
      <c r="K128" s="46">
        <f t="shared" si="1"/>
        <v>27711</v>
      </c>
      <c r="L128" s="36">
        <v>84.4770295399811</v>
      </c>
      <c r="M128" s="36">
        <v>2.1420374580491504</v>
      </c>
      <c r="O128" s="36"/>
      <c r="P128" s="36"/>
    </row>
    <row r="129" spans="1:16" ht="12.75">
      <c r="A129" t="s">
        <v>33</v>
      </c>
      <c r="B129" s="46">
        <v>18199</v>
      </c>
      <c r="C129" s="46">
        <v>2943</v>
      </c>
      <c r="D129" s="46">
        <v>3489</v>
      </c>
      <c r="E129" s="46">
        <v>7820</v>
      </c>
      <c r="F129" s="46">
        <v>3022</v>
      </c>
      <c r="G129" s="46">
        <v>677</v>
      </c>
      <c r="H129" s="46">
        <v>248</v>
      </c>
      <c r="I129" s="46">
        <v>32538</v>
      </c>
      <c r="J129" s="36">
        <v>1.787900434089785</v>
      </c>
      <c r="K129" s="46">
        <f t="shared" si="1"/>
        <v>15256</v>
      </c>
      <c r="L129" s="36">
        <v>83.82878180119786</v>
      </c>
      <c r="M129" s="36">
        <v>2.1328002097535395</v>
      </c>
      <c r="O129" s="36"/>
      <c r="P129" s="36"/>
    </row>
    <row r="130" spans="1:16" ht="12.75">
      <c r="A130" t="s">
        <v>34</v>
      </c>
      <c r="B130" s="46">
        <v>11236</v>
      </c>
      <c r="C130" s="46">
        <v>2100</v>
      </c>
      <c r="D130" s="46">
        <v>1921</v>
      </c>
      <c r="E130" s="46">
        <v>4368</v>
      </c>
      <c r="F130" s="46">
        <v>2146</v>
      </c>
      <c r="G130" s="46">
        <v>527</v>
      </c>
      <c r="H130" s="46">
        <v>174</v>
      </c>
      <c r="I130" s="46">
        <v>20303</v>
      </c>
      <c r="J130" s="36">
        <v>1.8069597721609114</v>
      </c>
      <c r="K130" s="46">
        <f t="shared" si="1"/>
        <v>9136</v>
      </c>
      <c r="L130" s="36">
        <v>81.31007475970097</v>
      </c>
      <c r="M130" s="36">
        <v>2.2223073555166373</v>
      </c>
      <c r="O130" s="36"/>
      <c r="P130" s="36"/>
    </row>
    <row r="131" spans="1:16" ht="12.75">
      <c r="A131" t="s">
        <v>38</v>
      </c>
      <c r="B131" s="46" t="s">
        <v>23</v>
      </c>
      <c r="C131" s="46" t="s">
        <v>23</v>
      </c>
      <c r="D131" s="46" t="s">
        <v>23</v>
      </c>
      <c r="E131" s="46" t="s">
        <v>23</v>
      </c>
      <c r="F131" s="46" t="s">
        <v>23</v>
      </c>
      <c r="G131" s="46" t="s">
        <v>23</v>
      </c>
      <c r="H131" s="46"/>
      <c r="I131" s="46"/>
      <c r="J131" s="36"/>
      <c r="K131" s="46"/>
      <c r="L131" s="36"/>
      <c r="M131" s="36"/>
      <c r="O131" s="36"/>
      <c r="P131" s="36"/>
    </row>
    <row r="132" spans="1:16" ht="12.75">
      <c r="A132" t="s">
        <v>25</v>
      </c>
      <c r="B132" s="46">
        <v>121936</v>
      </c>
      <c r="C132" s="46">
        <v>48859</v>
      </c>
      <c r="D132" s="46">
        <v>21857</v>
      </c>
      <c r="E132" s="46">
        <v>32816</v>
      </c>
      <c r="F132" s="46">
        <v>13869</v>
      </c>
      <c r="G132" s="46">
        <v>3302</v>
      </c>
      <c r="H132" s="46">
        <v>1233</v>
      </c>
      <c r="I132" s="46">
        <v>150077</v>
      </c>
      <c r="J132" s="36">
        <v>1.2307850019682456</v>
      </c>
      <c r="K132" s="46">
        <f t="shared" si="1"/>
        <v>73077</v>
      </c>
      <c r="L132" s="36">
        <v>59.93061934129379</v>
      </c>
      <c r="M132" s="36">
        <v>2.053683101386209</v>
      </c>
      <c r="O132" s="36"/>
      <c r="P132" s="36"/>
    </row>
    <row r="133" spans="1:16" ht="12.75">
      <c r="A133" t="s">
        <v>26</v>
      </c>
      <c r="B133" s="46">
        <v>35898</v>
      </c>
      <c r="C133" s="46">
        <v>26536</v>
      </c>
      <c r="D133" s="46">
        <v>6150</v>
      </c>
      <c r="E133" s="46">
        <v>2730</v>
      </c>
      <c r="F133" s="46">
        <v>379</v>
      </c>
      <c r="G133" s="46">
        <v>79</v>
      </c>
      <c r="H133" s="46">
        <v>24</v>
      </c>
      <c r="I133" s="46">
        <v>13189</v>
      </c>
      <c r="J133" s="36">
        <v>0.36740208368154215</v>
      </c>
      <c r="K133" s="46">
        <f t="shared" si="1"/>
        <v>9362</v>
      </c>
      <c r="L133" s="36">
        <v>26.07944732297064</v>
      </c>
      <c r="M133" s="36">
        <v>1.4087801751762443</v>
      </c>
      <c r="O133" s="36"/>
      <c r="P133" s="36"/>
    </row>
    <row r="134" spans="1:16" ht="12.75">
      <c r="A134" t="s">
        <v>27</v>
      </c>
      <c r="B134" s="46">
        <v>18718</v>
      </c>
      <c r="C134" s="46">
        <v>8297</v>
      </c>
      <c r="D134" s="46">
        <v>4291</v>
      </c>
      <c r="E134" s="46">
        <v>4658</v>
      </c>
      <c r="F134" s="46">
        <v>1171</v>
      </c>
      <c r="G134" s="46">
        <v>218</v>
      </c>
      <c r="H134" s="46">
        <v>83</v>
      </c>
      <c r="I134" s="46">
        <v>18464</v>
      </c>
      <c r="J134" s="36">
        <v>0.9864301741639064</v>
      </c>
      <c r="K134" s="46">
        <f t="shared" si="1"/>
        <v>10421</v>
      </c>
      <c r="L134" s="36">
        <v>55.673683085799766</v>
      </c>
      <c r="M134" s="36">
        <v>1.7718069283178197</v>
      </c>
      <c r="O134" s="36"/>
      <c r="P134" s="36"/>
    </row>
    <row r="135" spans="1:16" ht="12.75">
      <c r="A135" t="s">
        <v>28</v>
      </c>
      <c r="B135" s="46">
        <v>12471</v>
      </c>
      <c r="C135" s="46">
        <v>3102</v>
      </c>
      <c r="D135" s="46">
        <v>2286</v>
      </c>
      <c r="E135" s="46">
        <v>4469</v>
      </c>
      <c r="F135" s="46">
        <v>2048</v>
      </c>
      <c r="G135" s="46">
        <v>425</v>
      </c>
      <c r="H135" s="46">
        <v>141</v>
      </c>
      <c r="I135" s="46">
        <v>19887</v>
      </c>
      <c r="J135" s="36">
        <v>1.5946596102958865</v>
      </c>
      <c r="K135" s="46">
        <f t="shared" si="1"/>
        <v>9369</v>
      </c>
      <c r="L135" s="36">
        <v>75.12629299975944</v>
      </c>
      <c r="M135" s="36">
        <v>2.1226384886327248</v>
      </c>
      <c r="O135" s="36"/>
      <c r="P135" s="36"/>
    </row>
    <row r="136" spans="1:16" ht="12.75">
      <c r="A136" t="s">
        <v>29</v>
      </c>
      <c r="B136" s="46">
        <v>9865</v>
      </c>
      <c r="C136" s="46">
        <v>1863</v>
      </c>
      <c r="D136" s="46">
        <v>1549</v>
      </c>
      <c r="E136" s="46">
        <v>3711</v>
      </c>
      <c r="F136" s="46">
        <v>2089</v>
      </c>
      <c r="G136" s="46">
        <v>484</v>
      </c>
      <c r="H136" s="46">
        <v>169</v>
      </c>
      <c r="I136" s="46">
        <v>18166</v>
      </c>
      <c r="J136" s="36">
        <v>1.8414597060314242</v>
      </c>
      <c r="K136" s="46">
        <f t="shared" si="1"/>
        <v>8002</v>
      </c>
      <c r="L136" s="36">
        <v>81.11505321844906</v>
      </c>
      <c r="M136" s="36">
        <v>2.2701824543864033</v>
      </c>
      <c r="O136" s="36"/>
      <c r="P136" s="36"/>
    </row>
    <row r="137" spans="1:16" ht="12.75">
      <c r="A137" t="s">
        <v>30</v>
      </c>
      <c r="B137" s="46">
        <v>11127</v>
      </c>
      <c r="C137" s="46">
        <v>2118</v>
      </c>
      <c r="D137" s="46">
        <v>1743</v>
      </c>
      <c r="E137" s="46">
        <v>4143</v>
      </c>
      <c r="F137" s="46">
        <v>2301</v>
      </c>
      <c r="G137" s="46">
        <v>583</v>
      </c>
      <c r="H137" s="46">
        <v>239</v>
      </c>
      <c r="I137" s="46">
        <v>20766</v>
      </c>
      <c r="J137" s="36">
        <v>1.8662712321380426</v>
      </c>
      <c r="K137" s="46">
        <f t="shared" si="1"/>
        <v>9009</v>
      </c>
      <c r="L137" s="36">
        <v>80.96521973577784</v>
      </c>
      <c r="M137" s="36">
        <v>2.305028305028305</v>
      </c>
      <c r="O137" s="36"/>
      <c r="P137" s="36"/>
    </row>
    <row r="138" spans="1:16" ht="12.75">
      <c r="A138" t="s">
        <v>31</v>
      </c>
      <c r="B138" s="46">
        <v>11106</v>
      </c>
      <c r="C138" s="46">
        <v>2259</v>
      </c>
      <c r="D138" s="46">
        <v>1928</v>
      </c>
      <c r="E138" s="46">
        <v>4147</v>
      </c>
      <c r="F138" s="46">
        <v>2039</v>
      </c>
      <c r="G138" s="46">
        <v>532</v>
      </c>
      <c r="H138" s="46">
        <v>201</v>
      </c>
      <c r="I138" s="46">
        <v>19853</v>
      </c>
      <c r="J138" s="36">
        <v>1.787592292454529</v>
      </c>
      <c r="K138" s="46">
        <f t="shared" si="1"/>
        <v>8847</v>
      </c>
      <c r="L138" s="36">
        <v>79.65964343598056</v>
      </c>
      <c r="M138" s="36">
        <v>2.244037526845258</v>
      </c>
      <c r="O138" s="36"/>
      <c r="P138" s="36"/>
    </row>
    <row r="139" spans="1:16" ht="12.75">
      <c r="A139" t="s">
        <v>32</v>
      </c>
      <c r="B139" s="46">
        <v>10481</v>
      </c>
      <c r="C139" s="46">
        <v>2148</v>
      </c>
      <c r="D139" s="46">
        <v>1953</v>
      </c>
      <c r="E139" s="46">
        <v>4113</v>
      </c>
      <c r="F139" s="46">
        <v>1670</v>
      </c>
      <c r="G139" s="46">
        <v>431</v>
      </c>
      <c r="H139" s="46">
        <v>166</v>
      </c>
      <c r="I139" s="46">
        <v>18023</v>
      </c>
      <c r="J139" s="36">
        <v>1.7195878255891612</v>
      </c>
      <c r="K139" s="46">
        <f aca="true" t="shared" si="2" ref="K139:K163">B139-C139</f>
        <v>8333</v>
      </c>
      <c r="L139" s="36">
        <v>79.5057723499666</v>
      </c>
      <c r="M139" s="36">
        <v>2.1628465138605546</v>
      </c>
      <c r="O139" s="36"/>
      <c r="P139" s="36"/>
    </row>
    <row r="140" spans="1:16" ht="12.75">
      <c r="A140" t="s">
        <v>33</v>
      </c>
      <c r="B140" s="46">
        <v>7034</v>
      </c>
      <c r="C140" s="46">
        <v>1441</v>
      </c>
      <c r="D140" s="46">
        <v>1264</v>
      </c>
      <c r="E140" s="46">
        <v>2819</v>
      </c>
      <c r="F140" s="46">
        <v>1140</v>
      </c>
      <c r="G140" s="46">
        <v>255</v>
      </c>
      <c r="H140" s="46">
        <v>115</v>
      </c>
      <c r="I140" s="46">
        <v>12076</v>
      </c>
      <c r="J140" s="36">
        <v>1.7168040943986351</v>
      </c>
      <c r="K140" s="46">
        <f t="shared" si="2"/>
        <v>5593</v>
      </c>
      <c r="L140" s="36">
        <v>79.51379016206995</v>
      </c>
      <c r="M140" s="36">
        <v>2.1591274807795457</v>
      </c>
      <c r="O140" s="36"/>
      <c r="P140" s="36"/>
    </row>
    <row r="141" spans="1:16" ht="12.75">
      <c r="A141" t="s">
        <v>34</v>
      </c>
      <c r="B141" s="46">
        <v>5236</v>
      </c>
      <c r="C141" s="46">
        <v>1095</v>
      </c>
      <c r="D141" s="46">
        <v>693</v>
      </c>
      <c r="E141" s="46">
        <v>2026</v>
      </c>
      <c r="F141" s="46">
        <v>1032</v>
      </c>
      <c r="G141" s="46">
        <v>295</v>
      </c>
      <c r="H141" s="46">
        <v>95</v>
      </c>
      <c r="I141" s="46">
        <v>9653</v>
      </c>
      <c r="J141" s="36">
        <v>1.8435828877005347</v>
      </c>
      <c r="K141" s="46">
        <f t="shared" si="2"/>
        <v>4141</v>
      </c>
      <c r="L141" s="36">
        <v>79.08708938120702</v>
      </c>
      <c r="M141" s="36">
        <v>2.3310794494083553</v>
      </c>
      <c r="O141" s="36"/>
      <c r="P141" s="36"/>
    </row>
    <row r="142" spans="1:16" ht="12.75">
      <c r="A142" t="s">
        <v>39</v>
      </c>
      <c r="B142" s="46" t="s">
        <v>23</v>
      </c>
      <c r="C142" s="46" t="s">
        <v>23</v>
      </c>
      <c r="D142" s="46" t="s">
        <v>23</v>
      </c>
      <c r="E142" s="46" t="s">
        <v>23</v>
      </c>
      <c r="F142" s="46" t="s">
        <v>23</v>
      </c>
      <c r="G142" s="46" t="s">
        <v>23</v>
      </c>
      <c r="H142" s="46"/>
      <c r="I142" s="46"/>
      <c r="J142" s="36"/>
      <c r="K142" s="46"/>
      <c r="L142" s="36"/>
      <c r="M142" s="36"/>
      <c r="O142" s="36"/>
      <c r="P142" s="36"/>
    </row>
    <row r="143" spans="1:16" ht="12.75">
      <c r="A143" t="s">
        <v>25</v>
      </c>
      <c r="B143" s="46">
        <v>133060</v>
      </c>
      <c r="C143" s="46">
        <v>46735</v>
      </c>
      <c r="D143" s="46">
        <v>22965</v>
      </c>
      <c r="E143" s="46">
        <v>40353</v>
      </c>
      <c r="F143" s="46">
        <v>17841</v>
      </c>
      <c r="G143" s="46">
        <v>3902</v>
      </c>
      <c r="H143" s="46">
        <v>1264</v>
      </c>
      <c r="I143" s="46">
        <v>180552</v>
      </c>
      <c r="J143" s="36">
        <v>1.3569216894634</v>
      </c>
      <c r="K143" s="46">
        <f t="shared" si="2"/>
        <v>86325</v>
      </c>
      <c r="L143" s="36">
        <v>64.87674733203066</v>
      </c>
      <c r="M143" s="36">
        <v>2.091537793223284</v>
      </c>
      <c r="O143" s="36"/>
      <c r="P143" s="36"/>
    </row>
    <row r="144" spans="1:16" ht="12.75">
      <c r="A144" t="s">
        <v>26</v>
      </c>
      <c r="B144" s="46">
        <v>18116</v>
      </c>
      <c r="C144" s="46">
        <v>14282</v>
      </c>
      <c r="D144" s="46">
        <v>2686</v>
      </c>
      <c r="E144" s="46">
        <v>977</v>
      </c>
      <c r="F144" s="46">
        <v>143</v>
      </c>
      <c r="G144" s="46">
        <v>21</v>
      </c>
      <c r="H144" s="46">
        <v>7</v>
      </c>
      <c r="I144" s="46">
        <v>5190</v>
      </c>
      <c r="J144" s="36">
        <v>0.28648708324133365</v>
      </c>
      <c r="K144" s="46">
        <f t="shared" si="2"/>
        <v>3834</v>
      </c>
      <c r="L144" s="36">
        <v>21.163612276440716</v>
      </c>
      <c r="M144" s="36">
        <v>1.353677621283255</v>
      </c>
      <c r="O144" s="36"/>
      <c r="P144" s="36"/>
    </row>
    <row r="145" spans="1:16" ht="12.75">
      <c r="A145" t="s">
        <v>27</v>
      </c>
      <c r="B145" s="46">
        <v>23034</v>
      </c>
      <c r="C145" s="46">
        <v>10662</v>
      </c>
      <c r="D145" s="46">
        <v>5388</v>
      </c>
      <c r="E145" s="46">
        <v>5427</v>
      </c>
      <c r="F145" s="46">
        <v>1291</v>
      </c>
      <c r="G145" s="46">
        <v>177</v>
      </c>
      <c r="H145" s="46">
        <v>89</v>
      </c>
      <c r="I145" s="46">
        <v>21349</v>
      </c>
      <c r="J145" s="36">
        <v>0.9268472692541461</v>
      </c>
      <c r="K145" s="46">
        <f t="shared" si="2"/>
        <v>12372</v>
      </c>
      <c r="L145" s="36">
        <v>53.71190414170357</v>
      </c>
      <c r="M145" s="36">
        <v>1.7255900420303911</v>
      </c>
      <c r="O145" s="36"/>
      <c r="P145" s="36"/>
    </row>
    <row r="146" spans="1:16" ht="12.75">
      <c r="A146" t="s">
        <v>28</v>
      </c>
      <c r="B146" s="46">
        <v>22730</v>
      </c>
      <c r="C146" s="46">
        <v>6203</v>
      </c>
      <c r="D146" s="46">
        <v>3810</v>
      </c>
      <c r="E146" s="46">
        <v>8325</v>
      </c>
      <c r="F146" s="46">
        <v>3568</v>
      </c>
      <c r="G146" s="46">
        <v>640</v>
      </c>
      <c r="H146" s="46">
        <v>184</v>
      </c>
      <c r="I146" s="46">
        <v>34807</v>
      </c>
      <c r="J146" s="36">
        <v>1.531324241091069</v>
      </c>
      <c r="K146" s="46">
        <f t="shared" si="2"/>
        <v>16527</v>
      </c>
      <c r="L146" s="36">
        <v>72.71007479102508</v>
      </c>
      <c r="M146" s="36">
        <v>2.106068857021843</v>
      </c>
      <c r="O146" s="36"/>
      <c r="P146" s="36"/>
    </row>
    <row r="147" spans="1:16" ht="12.75">
      <c r="A147" t="s">
        <v>29</v>
      </c>
      <c r="B147" s="46">
        <v>20426</v>
      </c>
      <c r="C147" s="46">
        <v>4411</v>
      </c>
      <c r="D147" s="46">
        <v>3146</v>
      </c>
      <c r="E147" s="46">
        <v>7802</v>
      </c>
      <c r="F147" s="46">
        <v>3896</v>
      </c>
      <c r="G147" s="46">
        <v>902</v>
      </c>
      <c r="H147" s="46">
        <v>269</v>
      </c>
      <c r="I147" s="46">
        <v>35669</v>
      </c>
      <c r="J147" s="36">
        <v>1.7462547733281113</v>
      </c>
      <c r="K147" s="46">
        <f t="shared" si="2"/>
        <v>16015</v>
      </c>
      <c r="L147" s="36">
        <v>78.40497405267796</v>
      </c>
      <c r="M147" s="36">
        <v>2.227224477052763</v>
      </c>
      <c r="O147" s="36"/>
      <c r="P147" s="36"/>
    </row>
    <row r="148" spans="1:16" ht="12.75">
      <c r="A148" t="s">
        <v>30</v>
      </c>
      <c r="B148" s="46">
        <v>15868</v>
      </c>
      <c r="C148" s="46">
        <v>3370</v>
      </c>
      <c r="D148" s="46">
        <v>2471</v>
      </c>
      <c r="E148" s="46">
        <v>5781</v>
      </c>
      <c r="F148" s="46">
        <v>3246</v>
      </c>
      <c r="G148" s="46">
        <v>783</v>
      </c>
      <c r="H148" s="46">
        <v>217</v>
      </c>
      <c r="I148" s="46">
        <v>28212</v>
      </c>
      <c r="J148" s="36">
        <v>1.777917822031762</v>
      </c>
      <c r="K148" s="46">
        <f t="shared" si="2"/>
        <v>12498</v>
      </c>
      <c r="L148" s="36">
        <v>78.76228888328711</v>
      </c>
      <c r="M148" s="36">
        <v>2.257321171387422</v>
      </c>
      <c r="O148" s="36"/>
      <c r="P148" s="36"/>
    </row>
    <row r="149" spans="1:16" ht="12.75">
      <c r="A149" t="s">
        <v>31</v>
      </c>
      <c r="B149" s="46">
        <v>12570</v>
      </c>
      <c r="C149" s="46">
        <v>2763</v>
      </c>
      <c r="D149" s="46">
        <v>2151</v>
      </c>
      <c r="E149" s="46">
        <v>4643</v>
      </c>
      <c r="F149" s="46">
        <v>2270</v>
      </c>
      <c r="G149" s="46">
        <v>553</v>
      </c>
      <c r="H149" s="46">
        <v>190</v>
      </c>
      <c r="I149" s="46">
        <v>21690</v>
      </c>
      <c r="J149" s="36">
        <v>1.7255369928400954</v>
      </c>
      <c r="K149" s="46">
        <f t="shared" si="2"/>
        <v>9807</v>
      </c>
      <c r="L149" s="36">
        <v>78.01909307875896</v>
      </c>
      <c r="M149" s="36">
        <v>2.2116855307433467</v>
      </c>
      <c r="O149" s="36"/>
      <c r="P149" s="36"/>
    </row>
    <row r="150" spans="1:16" ht="12.75">
      <c r="A150" t="s">
        <v>32</v>
      </c>
      <c r="B150" s="46">
        <v>10774</v>
      </c>
      <c r="C150" s="46">
        <v>2525</v>
      </c>
      <c r="D150" s="46">
        <v>1868</v>
      </c>
      <c r="E150" s="46">
        <v>3988</v>
      </c>
      <c r="F150" s="46">
        <v>1814</v>
      </c>
      <c r="G150" s="46">
        <v>416</v>
      </c>
      <c r="H150" s="46">
        <v>163</v>
      </c>
      <c r="I150" s="46">
        <v>18011</v>
      </c>
      <c r="J150" s="36">
        <v>1.6717096714312234</v>
      </c>
      <c r="K150" s="46">
        <f t="shared" si="2"/>
        <v>8249</v>
      </c>
      <c r="L150" s="36">
        <v>76.5639502506033</v>
      </c>
      <c r="M150" s="36">
        <v>2.1834161716571705</v>
      </c>
      <c r="O150" s="36"/>
      <c r="P150" s="36"/>
    </row>
    <row r="151" spans="1:16" ht="12.75">
      <c r="A151" t="s">
        <v>33</v>
      </c>
      <c r="B151" s="46">
        <v>6203</v>
      </c>
      <c r="C151" s="46">
        <v>1550</v>
      </c>
      <c r="D151" s="46">
        <v>998</v>
      </c>
      <c r="E151" s="46">
        <v>2286</v>
      </c>
      <c r="F151" s="46">
        <v>1021</v>
      </c>
      <c r="G151" s="46">
        <v>248</v>
      </c>
      <c r="H151" s="46">
        <v>100</v>
      </c>
      <c r="I151" s="46">
        <v>10247</v>
      </c>
      <c r="J151" s="36">
        <v>1.6519426084152828</v>
      </c>
      <c r="K151" s="46">
        <f t="shared" si="2"/>
        <v>4653</v>
      </c>
      <c r="L151" s="36">
        <v>75.01209092374657</v>
      </c>
      <c r="M151" s="36">
        <v>2.202235117128734</v>
      </c>
      <c r="O151" s="36"/>
      <c r="P151" s="36"/>
    </row>
    <row r="152" spans="1:16" ht="12.75">
      <c r="A152" t="s">
        <v>34</v>
      </c>
      <c r="B152" s="46">
        <v>3339</v>
      </c>
      <c r="C152" s="46">
        <v>969</v>
      </c>
      <c r="D152" s="46">
        <v>447</v>
      </c>
      <c r="E152" s="46">
        <v>1124</v>
      </c>
      <c r="F152" s="46">
        <v>592</v>
      </c>
      <c r="G152" s="46">
        <v>162</v>
      </c>
      <c r="H152" s="46">
        <v>45</v>
      </c>
      <c r="I152" s="46">
        <v>5377</v>
      </c>
      <c r="J152" s="36">
        <v>1.6103623839472896</v>
      </c>
      <c r="K152" s="46">
        <f t="shared" si="2"/>
        <v>2370</v>
      </c>
      <c r="L152" s="36">
        <v>70.97933513027853</v>
      </c>
      <c r="M152" s="36">
        <v>2.2687763713080167</v>
      </c>
      <c r="O152" s="36"/>
      <c r="P152" s="36"/>
    </row>
    <row r="153" spans="1:16" ht="12.75">
      <c r="A153" t="s">
        <v>40</v>
      </c>
      <c r="B153" s="46" t="s">
        <v>23</v>
      </c>
      <c r="C153" s="46" t="s">
        <v>23</v>
      </c>
      <c r="D153" s="46" t="s">
        <v>23</v>
      </c>
      <c r="E153" s="46" t="s">
        <v>23</v>
      </c>
      <c r="F153" s="46" t="s">
        <v>23</v>
      </c>
      <c r="G153" s="46" t="s">
        <v>23</v>
      </c>
      <c r="H153" s="46"/>
      <c r="I153" s="46"/>
      <c r="J153" s="36"/>
      <c r="K153" s="46"/>
      <c r="L153" s="36"/>
      <c r="M153" s="36"/>
      <c r="O153" s="36"/>
      <c r="P153" s="36"/>
    </row>
    <row r="154" spans="1:16" ht="12.75">
      <c r="A154" t="s">
        <v>25</v>
      </c>
      <c r="B154" s="46">
        <v>9679</v>
      </c>
      <c r="C154" s="46">
        <v>2951</v>
      </c>
      <c r="D154" s="46">
        <v>1707</v>
      </c>
      <c r="E154" s="46">
        <v>3271</v>
      </c>
      <c r="F154" s="46">
        <v>1380</v>
      </c>
      <c r="G154" s="46">
        <v>290</v>
      </c>
      <c r="H154" s="46">
        <v>80</v>
      </c>
      <c r="I154" s="46">
        <v>14014</v>
      </c>
      <c r="J154" s="36">
        <v>1.4478768467816923</v>
      </c>
      <c r="K154" s="46">
        <f t="shared" si="2"/>
        <v>6728</v>
      </c>
      <c r="L154" s="36">
        <v>69.51131315218514</v>
      </c>
      <c r="M154" s="36">
        <v>2.082936979785969</v>
      </c>
      <c r="O154" s="36"/>
      <c r="P154" s="36"/>
    </row>
    <row r="155" spans="1:16" ht="12.75">
      <c r="A155" t="s">
        <v>26</v>
      </c>
      <c r="B155" s="46">
        <v>238</v>
      </c>
      <c r="C155" s="46">
        <v>168</v>
      </c>
      <c r="D155" s="46">
        <v>54</v>
      </c>
      <c r="E155" s="46">
        <v>14</v>
      </c>
      <c r="F155" s="46">
        <v>2</v>
      </c>
      <c r="G155" s="46" t="s">
        <v>42</v>
      </c>
      <c r="H155" s="46">
        <v>0</v>
      </c>
      <c r="I155" s="46">
        <v>88</v>
      </c>
      <c r="J155" s="36">
        <v>0.3697478991596639</v>
      </c>
      <c r="K155" s="46">
        <f t="shared" si="2"/>
        <v>70</v>
      </c>
      <c r="L155" s="36">
        <v>29.41176470588235</v>
      </c>
      <c r="M155" s="36">
        <v>1.2571428571428571</v>
      </c>
      <c r="O155" s="36"/>
      <c r="P155" s="36"/>
    </row>
    <row r="156" spans="1:16" ht="12.75">
      <c r="A156" t="s">
        <v>27</v>
      </c>
      <c r="B156" s="46">
        <v>1053</v>
      </c>
      <c r="C156" s="46">
        <v>534</v>
      </c>
      <c r="D156" s="46">
        <v>252</v>
      </c>
      <c r="E156" s="46">
        <v>215</v>
      </c>
      <c r="F156" s="46">
        <v>49</v>
      </c>
      <c r="G156" s="46">
        <v>3</v>
      </c>
      <c r="H156" s="46">
        <v>0</v>
      </c>
      <c r="I156" s="46">
        <v>841</v>
      </c>
      <c r="J156" s="36">
        <v>0.798670465337132</v>
      </c>
      <c r="K156" s="46">
        <f t="shared" si="2"/>
        <v>519</v>
      </c>
      <c r="L156" s="36">
        <v>49.287749287749286</v>
      </c>
      <c r="M156" s="36">
        <v>1.6204238921001928</v>
      </c>
      <c r="O156" s="36"/>
      <c r="P156" s="36"/>
    </row>
    <row r="157" spans="1:16" ht="12.75">
      <c r="A157" t="s">
        <v>28</v>
      </c>
      <c r="B157" s="46">
        <v>1544</v>
      </c>
      <c r="C157" s="46">
        <v>480</v>
      </c>
      <c r="D157" s="46">
        <v>308</v>
      </c>
      <c r="E157" s="46">
        <v>524</v>
      </c>
      <c r="F157" s="46">
        <v>191</v>
      </c>
      <c r="G157" s="46">
        <v>31</v>
      </c>
      <c r="H157" s="46">
        <v>10</v>
      </c>
      <c r="I157" s="46">
        <v>2113</v>
      </c>
      <c r="J157" s="36">
        <v>1.3685233160621761</v>
      </c>
      <c r="K157" s="46">
        <f t="shared" si="2"/>
        <v>1064</v>
      </c>
      <c r="L157" s="36">
        <v>68.9119170984456</v>
      </c>
      <c r="M157" s="36">
        <v>1.9859022556390977</v>
      </c>
      <c r="O157" s="36"/>
      <c r="P157" s="36"/>
    </row>
    <row r="158" spans="1:16" ht="12.75">
      <c r="A158" t="s">
        <v>29</v>
      </c>
      <c r="B158" s="46">
        <v>1687</v>
      </c>
      <c r="C158" s="46">
        <v>457</v>
      </c>
      <c r="D158" s="46">
        <v>266</v>
      </c>
      <c r="E158" s="46">
        <v>628</v>
      </c>
      <c r="F158" s="46">
        <v>274</v>
      </c>
      <c r="G158" s="46">
        <v>44</v>
      </c>
      <c r="H158" s="46">
        <v>18</v>
      </c>
      <c r="I158" s="46">
        <v>2618</v>
      </c>
      <c r="J158" s="36">
        <v>1.5518672199170125</v>
      </c>
      <c r="K158" s="46">
        <f t="shared" si="2"/>
        <v>1230</v>
      </c>
      <c r="L158" s="36">
        <v>72.91049199762892</v>
      </c>
      <c r="M158" s="36">
        <v>2.1284552845528455</v>
      </c>
      <c r="O158" s="36"/>
      <c r="P158" s="36"/>
    </row>
    <row r="159" spans="1:16" ht="12.75">
      <c r="A159" t="s">
        <v>30</v>
      </c>
      <c r="B159" s="46">
        <v>1563</v>
      </c>
      <c r="C159" s="46">
        <v>422</v>
      </c>
      <c r="D159" s="46">
        <v>237</v>
      </c>
      <c r="E159" s="46">
        <v>576</v>
      </c>
      <c r="F159" s="46">
        <v>256</v>
      </c>
      <c r="G159" s="46">
        <v>58</v>
      </c>
      <c r="H159" s="46">
        <v>14</v>
      </c>
      <c r="I159" s="46">
        <v>2470</v>
      </c>
      <c r="J159" s="36">
        <v>1.5802943058221368</v>
      </c>
      <c r="K159" s="46">
        <f t="shared" si="2"/>
        <v>1141</v>
      </c>
      <c r="L159" s="36">
        <v>73.00063979526551</v>
      </c>
      <c r="M159" s="36">
        <v>2.1647677475898335</v>
      </c>
      <c r="O159" s="36"/>
      <c r="P159" s="36"/>
    </row>
    <row r="160" spans="1:16" ht="12.75">
      <c r="A160" t="s">
        <v>31</v>
      </c>
      <c r="B160" s="46">
        <v>1362</v>
      </c>
      <c r="C160" s="46">
        <v>319</v>
      </c>
      <c r="D160" s="46">
        <v>228</v>
      </c>
      <c r="E160" s="46">
        <v>513</v>
      </c>
      <c r="F160" s="46">
        <v>235</v>
      </c>
      <c r="G160" s="46">
        <v>57</v>
      </c>
      <c r="H160" s="46">
        <v>10</v>
      </c>
      <c r="I160" s="46">
        <v>2244</v>
      </c>
      <c r="J160" s="36">
        <v>1.6475770925110131</v>
      </c>
      <c r="K160" s="46">
        <f t="shared" si="2"/>
        <v>1043</v>
      </c>
      <c r="L160" s="36">
        <v>76.57856093979441</v>
      </c>
      <c r="M160" s="36">
        <v>2.1514860977948227</v>
      </c>
      <c r="O160" s="36"/>
      <c r="P160" s="36"/>
    </row>
    <row r="161" spans="1:16" ht="12.75">
      <c r="A161" t="s">
        <v>32</v>
      </c>
      <c r="B161" s="46">
        <v>1196</v>
      </c>
      <c r="C161" s="46">
        <v>300</v>
      </c>
      <c r="D161" s="46">
        <v>206</v>
      </c>
      <c r="E161" s="46">
        <v>435</v>
      </c>
      <c r="F161" s="46">
        <v>190</v>
      </c>
      <c r="G161" s="46">
        <v>52</v>
      </c>
      <c r="H161" s="46">
        <v>13</v>
      </c>
      <c r="I161" s="46">
        <v>1938</v>
      </c>
      <c r="J161" s="36">
        <v>1.620401337792642</v>
      </c>
      <c r="K161" s="46">
        <f t="shared" si="2"/>
        <v>896</v>
      </c>
      <c r="L161" s="36">
        <v>74.91638795986623</v>
      </c>
      <c r="M161" s="36">
        <v>2.1629464285714284</v>
      </c>
      <c r="O161" s="36"/>
      <c r="P161" s="36"/>
    </row>
    <row r="162" spans="1:16" ht="12.75">
      <c r="A162" t="s">
        <v>33</v>
      </c>
      <c r="B162" s="46">
        <v>695</v>
      </c>
      <c r="C162" s="46">
        <v>166</v>
      </c>
      <c r="D162" s="46">
        <v>117</v>
      </c>
      <c r="E162" s="46">
        <v>250</v>
      </c>
      <c r="F162" s="46">
        <v>123</v>
      </c>
      <c r="G162" s="46">
        <v>28</v>
      </c>
      <c r="H162" s="46">
        <v>11</v>
      </c>
      <c r="I162" s="46">
        <v>1163</v>
      </c>
      <c r="J162" s="36">
        <v>1.6733812949640288</v>
      </c>
      <c r="K162" s="46">
        <f t="shared" si="2"/>
        <v>529</v>
      </c>
      <c r="L162" s="36">
        <v>76.11510791366906</v>
      </c>
      <c r="M162" s="36">
        <v>2.1984877126654063</v>
      </c>
      <c r="O162" s="36"/>
      <c r="P162" s="36"/>
    </row>
    <row r="163" spans="1:16" ht="12.75">
      <c r="A163" t="s">
        <v>34</v>
      </c>
      <c r="B163" s="46">
        <v>341</v>
      </c>
      <c r="C163" s="46">
        <v>105</v>
      </c>
      <c r="D163" s="46">
        <v>39</v>
      </c>
      <c r="E163" s="46">
        <v>116</v>
      </c>
      <c r="F163" s="46">
        <v>60</v>
      </c>
      <c r="G163" s="46">
        <v>17</v>
      </c>
      <c r="H163" s="46">
        <v>4</v>
      </c>
      <c r="I163" s="46">
        <v>539</v>
      </c>
      <c r="J163" s="36">
        <v>1.5806451612903225</v>
      </c>
      <c r="K163" s="46">
        <f t="shared" si="2"/>
        <v>236</v>
      </c>
      <c r="L163" s="36">
        <v>69.20821114369501</v>
      </c>
      <c r="M163" s="36">
        <v>2.2838983050847457</v>
      </c>
      <c r="O163" s="36"/>
      <c r="P163" s="36"/>
    </row>
    <row r="164" spans="2:16" ht="12.75">
      <c r="B164" s="46"/>
      <c r="C164" s="46"/>
      <c r="D164" s="46"/>
      <c r="E164" s="46"/>
      <c r="F164" s="46"/>
      <c r="G164" s="46"/>
      <c r="H164" s="46"/>
      <c r="I164" s="46"/>
      <c r="J164" s="36"/>
      <c r="K164" s="46"/>
      <c r="L164" s="36"/>
      <c r="M164" s="36"/>
      <c r="P164" s="36"/>
    </row>
    <row r="165" spans="1:9" ht="12.75">
      <c r="A165" t="s">
        <v>75</v>
      </c>
      <c r="B165" s="46"/>
      <c r="C165" s="46"/>
      <c r="D165" s="46"/>
      <c r="E165" s="46"/>
      <c r="F165" s="46"/>
      <c r="G165" s="46"/>
      <c r="H165" s="46"/>
      <c r="I165" s="46"/>
    </row>
  </sheetData>
  <printOptions/>
  <pageMargins left="0.45" right="0.35" top="1" bottom="1" header="0.4921259845" footer="0.4921259845"/>
  <pageSetup horizontalDpi="600" verticalDpi="600" orientation="portrait" paperSize="9" scale="70" r:id="rId1"/>
  <headerFooter alignWithMargins="0">
    <oddFooter>&amp;LH:\HE\VAESTO\RAKENNE\2004\lapsetjakoulutus.xls&amp;R&amp;P(&amp;N)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H149"/>
  <sheetViews>
    <sheetView workbookViewId="0" topLeftCell="A1">
      <selection activeCell="F10" sqref="F10:O13"/>
    </sheetView>
  </sheetViews>
  <sheetFormatPr defaultColWidth="9.140625" defaultRowHeight="12.75"/>
  <cols>
    <col min="1" max="1" width="20.7109375" style="0" customWidth="1"/>
  </cols>
  <sheetData>
    <row r="1" spans="1:20" ht="15.75">
      <c r="A1" s="9" t="s">
        <v>0</v>
      </c>
      <c r="B1" s="11"/>
      <c r="C1" s="10"/>
      <c r="D1" s="10"/>
      <c r="F1" s="8" t="s">
        <v>43</v>
      </c>
      <c r="T1" s="10"/>
    </row>
    <row r="3" spans="1:6" ht="12.75">
      <c r="A3" s="33" t="s">
        <v>1</v>
      </c>
      <c r="B3" s="14" t="s">
        <v>5</v>
      </c>
      <c r="C3" s="39" t="s">
        <v>6</v>
      </c>
      <c r="D3" s="18" t="s">
        <v>7</v>
      </c>
      <c r="F3" s="12"/>
    </row>
    <row r="4" spans="1:6" ht="12.75">
      <c r="A4" s="45" t="s">
        <v>8</v>
      </c>
      <c r="B4" s="23" t="s">
        <v>10</v>
      </c>
      <c r="C4" s="40" t="s">
        <v>11</v>
      </c>
      <c r="D4" s="43" t="s">
        <v>12</v>
      </c>
      <c r="F4" s="19"/>
    </row>
    <row r="5" spans="1:6" ht="12.75">
      <c r="A5" s="21" t="s">
        <v>13</v>
      </c>
      <c r="B5" s="44" t="s">
        <v>15</v>
      </c>
      <c r="C5" s="21" t="s">
        <v>16</v>
      </c>
      <c r="D5" s="24" t="s">
        <v>17</v>
      </c>
      <c r="F5" s="12"/>
    </row>
    <row r="6" spans="1:6" ht="12.75">
      <c r="A6" s="20"/>
      <c r="B6" s="37" t="s">
        <v>20</v>
      </c>
      <c r="C6" s="21" t="s">
        <v>14</v>
      </c>
      <c r="D6" s="42" t="s">
        <v>20</v>
      </c>
      <c r="F6" s="12"/>
    </row>
    <row r="7" spans="1:6" ht="12.75">
      <c r="A7" s="30"/>
      <c r="B7" s="32"/>
      <c r="C7" s="41" t="s">
        <v>21</v>
      </c>
      <c r="D7" s="26"/>
      <c r="F7" s="12"/>
    </row>
    <row r="8" ht="12.75">
      <c r="A8" t="s">
        <v>22</v>
      </c>
    </row>
    <row r="9" spans="1:4" ht="12.75">
      <c r="A9" t="s">
        <v>35</v>
      </c>
      <c r="B9" s="36"/>
      <c r="C9" s="36"/>
      <c r="D9" s="36"/>
    </row>
    <row r="10" spans="1:4" ht="12.75">
      <c r="A10" t="s">
        <v>25</v>
      </c>
      <c r="B10" s="36">
        <v>1.5497745512865024</v>
      </c>
      <c r="C10" s="36">
        <v>30.848058990733417</v>
      </c>
      <c r="D10" s="36">
        <v>2.241115041266633</v>
      </c>
    </row>
    <row r="11" spans="1:15" ht="12.75">
      <c r="A11" t="s">
        <v>26</v>
      </c>
      <c r="B11" s="36">
        <v>0.4721080238162745</v>
      </c>
      <c r="C11" s="36">
        <v>69.54210377091013</v>
      </c>
      <c r="D11" s="36">
        <v>1.5500349080754015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2.75">
      <c r="A12" t="s">
        <v>27</v>
      </c>
      <c r="B12" s="36">
        <v>0.9571509933331099</v>
      </c>
      <c r="C12" s="36">
        <v>49.29143354886261</v>
      </c>
      <c r="D12" s="36">
        <v>1.8875528541226216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2.75">
      <c r="A13" t="s">
        <v>28</v>
      </c>
      <c r="B13" s="36">
        <v>1.322046068125682</v>
      </c>
      <c r="C13" s="36">
        <v>38.88793152966856</v>
      </c>
      <c r="D13" s="36">
        <v>2.163314221261397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9" ht="12.75">
      <c r="A14" t="s">
        <v>29</v>
      </c>
      <c r="B14" s="36">
        <v>1.537849040139616</v>
      </c>
      <c r="C14" s="36">
        <v>34.10231239092496</v>
      </c>
      <c r="D14" s="36">
        <v>2.333691963916246</v>
      </c>
      <c r="G14" s="36"/>
      <c r="H14" s="36"/>
      <c r="I14" s="36"/>
    </row>
    <row r="15" spans="1:9" ht="12.75">
      <c r="A15" t="s">
        <v>30</v>
      </c>
      <c r="B15" s="36">
        <v>1.6153154118025062</v>
      </c>
      <c r="C15" s="36">
        <v>30.853593231230587</v>
      </c>
      <c r="D15" s="36">
        <v>2.3360800470865213</v>
      </c>
      <c r="G15" s="36"/>
      <c r="H15" s="36"/>
      <c r="I15" s="36"/>
    </row>
    <row r="16" spans="1:9" ht="12.75">
      <c r="A16" t="s">
        <v>31</v>
      </c>
      <c r="B16" s="36">
        <v>1.6404180497584382</v>
      </c>
      <c r="C16" s="36">
        <v>27.575837249811023</v>
      </c>
      <c r="D16" s="36">
        <v>2.265014861706714</v>
      </c>
      <c r="G16" s="36"/>
      <c r="H16" s="36"/>
      <c r="I16" s="36"/>
    </row>
    <row r="17" spans="1:9" ht="12.75">
      <c r="A17" t="s">
        <v>32</v>
      </c>
      <c r="B17" s="36">
        <v>1.6861673921890221</v>
      </c>
      <c r="C17" s="36">
        <v>23.36387515260633</v>
      </c>
      <c r="D17" s="36">
        <v>2.2002252795880604</v>
      </c>
      <c r="G17" s="36"/>
      <c r="H17" s="36"/>
      <c r="I17" s="36"/>
    </row>
    <row r="18" spans="1:9" ht="12.75">
      <c r="A18" t="s">
        <v>33</v>
      </c>
      <c r="B18" s="36">
        <v>1.7735757732208257</v>
      </c>
      <c r="C18" s="36">
        <v>21.124215485390685</v>
      </c>
      <c r="D18" s="36">
        <v>2.2485681557846506</v>
      </c>
      <c r="G18" s="36"/>
      <c r="H18" s="36"/>
      <c r="I18" s="36"/>
    </row>
    <row r="19" spans="1:9" ht="12.75">
      <c r="A19" t="s">
        <v>34</v>
      </c>
      <c r="B19" s="36">
        <v>1.896132896781689</v>
      </c>
      <c r="C19" s="36">
        <v>21.295472034038955</v>
      </c>
      <c r="D19" s="36">
        <v>2.4091789199240843</v>
      </c>
      <c r="G19" s="36"/>
      <c r="H19" s="36"/>
      <c r="I19" s="36"/>
    </row>
    <row r="20" spans="1:4" ht="12.75">
      <c r="A20" t="s">
        <v>36</v>
      </c>
      <c r="B20" s="36"/>
      <c r="C20" s="36"/>
      <c r="D20" s="36"/>
    </row>
    <row r="21" spans="1:4" ht="12.75">
      <c r="A21" t="s">
        <v>25</v>
      </c>
      <c r="B21" s="36">
        <v>1.4008425422797484</v>
      </c>
      <c r="C21" s="36">
        <v>35.800873069173946</v>
      </c>
      <c r="D21" s="36">
        <v>2.182027403252918</v>
      </c>
    </row>
    <row r="22" spans="1:4" ht="12.75">
      <c r="A22" t="s">
        <v>26</v>
      </c>
      <c r="B22" s="36">
        <v>0.3601138732143765</v>
      </c>
      <c r="C22" s="36">
        <v>76.46281327843018</v>
      </c>
      <c r="D22" s="36">
        <v>1.5299784017278617</v>
      </c>
    </row>
    <row r="23" spans="1:4" ht="12.75">
      <c r="A23" t="s">
        <v>27</v>
      </c>
      <c r="B23" s="36">
        <v>0.899134740966478</v>
      </c>
      <c r="C23" s="36">
        <v>51.239388332607746</v>
      </c>
      <c r="D23" s="36">
        <v>1.84397756759019</v>
      </c>
    </row>
    <row r="24" spans="1:4" ht="12.75">
      <c r="A24" t="s">
        <v>28</v>
      </c>
      <c r="B24" s="36">
        <v>1.3904333275633258</v>
      </c>
      <c r="C24" s="36">
        <v>35.10818764064393</v>
      </c>
      <c r="D24" s="36">
        <v>2.1426945511452553</v>
      </c>
    </row>
    <row r="25" spans="1:4" ht="12.75">
      <c r="A25" t="s">
        <v>29</v>
      </c>
      <c r="B25" s="36">
        <v>1.6448850550646958</v>
      </c>
      <c r="C25" s="36">
        <v>28.593861228591766</v>
      </c>
      <c r="D25" s="36">
        <v>2.303562527488638</v>
      </c>
    </row>
    <row r="26" spans="1:4" ht="12.75">
      <c r="A26" t="s">
        <v>30</v>
      </c>
      <c r="B26" s="36">
        <v>1.7374601595876942</v>
      </c>
      <c r="C26" s="36">
        <v>25.71825764596849</v>
      </c>
      <c r="D26" s="36">
        <v>2.339013739482373</v>
      </c>
    </row>
    <row r="27" spans="1:4" ht="12.75">
      <c r="A27" t="s">
        <v>31</v>
      </c>
      <c r="B27" s="36">
        <v>1.7640672580431616</v>
      </c>
      <c r="C27" s="36">
        <v>22.064682305646162</v>
      </c>
      <c r="D27" s="36">
        <v>2.2635017219811275</v>
      </c>
    </row>
    <row r="28" spans="1:4" ht="12.75">
      <c r="A28" t="s">
        <v>32</v>
      </c>
      <c r="B28" s="36">
        <v>1.7830876514156186</v>
      </c>
      <c r="C28" s="36">
        <v>18.78058992535697</v>
      </c>
      <c r="D28" s="36">
        <v>2.1953959648031285</v>
      </c>
    </row>
    <row r="29" spans="1:4" ht="12.75">
      <c r="A29" t="s">
        <v>33</v>
      </c>
      <c r="B29" s="36">
        <v>1.8530755809122885</v>
      </c>
      <c r="C29" s="36">
        <v>16.667128257678566</v>
      </c>
      <c r="D29" s="36">
        <v>2.223703014390641</v>
      </c>
    </row>
    <row r="30" spans="1:4" ht="12.75">
      <c r="A30" t="s">
        <v>34</v>
      </c>
      <c r="B30" s="36">
        <v>1.9821834566574346</v>
      </c>
      <c r="C30" s="36">
        <v>15.853003183001944</v>
      </c>
      <c r="D30" s="36">
        <v>2.3556199646295934</v>
      </c>
    </row>
    <row r="31" spans="1:4" ht="12.75">
      <c r="A31" t="s">
        <v>37</v>
      </c>
      <c r="B31" s="36"/>
      <c r="C31" s="36"/>
      <c r="D31" s="36"/>
    </row>
    <row r="32" spans="1:4" ht="12.75">
      <c r="A32" t="s">
        <v>25</v>
      </c>
      <c r="B32" s="36">
        <v>1.6812132653565215</v>
      </c>
      <c r="C32" s="36">
        <v>23.98158260115575</v>
      </c>
      <c r="D32" s="36">
        <v>2.2115867744730004</v>
      </c>
    </row>
    <row r="33" spans="1:4" ht="12.75">
      <c r="A33" t="s">
        <v>26</v>
      </c>
      <c r="B33" s="36">
        <v>0.4352804940813175</v>
      </c>
      <c r="C33" s="36">
        <v>72.0277920741122</v>
      </c>
      <c r="D33" s="36">
        <v>1.5561177552897885</v>
      </c>
    </row>
    <row r="34" spans="1:4" ht="12.75">
      <c r="A34" t="s">
        <v>27</v>
      </c>
      <c r="B34" s="36">
        <v>0.9546911260912808</v>
      </c>
      <c r="C34" s="36">
        <v>47.90584594982871</v>
      </c>
      <c r="D34" s="36">
        <v>1.8326262197708951</v>
      </c>
    </row>
    <row r="35" spans="1:4" ht="12.75">
      <c r="A35" t="s">
        <v>28</v>
      </c>
      <c r="B35" s="36">
        <v>1.470538526542214</v>
      </c>
      <c r="C35" s="36">
        <v>30.836598294537914</v>
      </c>
      <c r="D35" s="36">
        <v>2.126180162168166</v>
      </c>
    </row>
    <row r="36" spans="1:4" ht="12.75">
      <c r="A36" t="s">
        <v>29</v>
      </c>
      <c r="B36" s="36">
        <v>1.7413558106169298</v>
      </c>
      <c r="C36" s="36">
        <v>23.48278335724534</v>
      </c>
      <c r="D36" s="36">
        <v>2.275769933905217</v>
      </c>
    </row>
    <row r="37" spans="1:4" ht="12.75">
      <c r="A37" t="s">
        <v>30</v>
      </c>
      <c r="B37" s="36">
        <v>1.9062039242372688</v>
      </c>
      <c r="C37" s="36">
        <v>19.167517296132473</v>
      </c>
      <c r="D37" s="36">
        <v>2.358215237827978</v>
      </c>
    </row>
    <row r="38" spans="1:4" ht="12.75">
      <c r="A38" t="s">
        <v>31</v>
      </c>
      <c r="B38" s="36">
        <v>1.9389252429109658</v>
      </c>
      <c r="C38" s="36">
        <v>15.788221296847116</v>
      </c>
      <c r="D38" s="36">
        <v>2.302439483846661</v>
      </c>
    </row>
    <row r="39" spans="1:4" ht="12.75">
      <c r="A39" t="s">
        <v>32</v>
      </c>
      <c r="B39" s="36">
        <v>1.9202053009342797</v>
      </c>
      <c r="C39" s="36">
        <v>12.895464934440035</v>
      </c>
      <c r="D39" s="36">
        <v>2.2044837269253788</v>
      </c>
    </row>
    <row r="40" spans="1:4" ht="12.75">
      <c r="A40" t="s">
        <v>33</v>
      </c>
      <c r="B40" s="36">
        <v>1.9523149980213692</v>
      </c>
      <c r="C40" s="36">
        <v>10.730774304181507</v>
      </c>
      <c r="D40" s="36">
        <v>2.1869966752862946</v>
      </c>
    </row>
    <row r="41" spans="1:4" ht="12.75">
      <c r="A41" t="s">
        <v>34</v>
      </c>
      <c r="B41" s="36">
        <v>2.0673978252718412</v>
      </c>
      <c r="C41" s="36">
        <v>9.017622797150356</v>
      </c>
      <c r="D41" s="36">
        <v>2.2723057902328456</v>
      </c>
    </row>
    <row r="42" spans="1:4" ht="12.75">
      <c r="A42" t="s">
        <v>38</v>
      </c>
      <c r="B42" s="36"/>
      <c r="C42" s="36"/>
      <c r="D42" s="36"/>
    </row>
    <row r="43" spans="1:4" ht="12.75">
      <c r="A43" t="s">
        <v>25</v>
      </c>
      <c r="B43" s="36">
        <v>1.4524352163510281</v>
      </c>
      <c r="C43" s="36">
        <v>33.83511091285129</v>
      </c>
      <c r="D43" s="36">
        <v>2.195175169776165</v>
      </c>
    </row>
    <row r="44" spans="1:4" ht="12.75">
      <c r="A44" t="s">
        <v>26</v>
      </c>
      <c r="B44" s="36">
        <v>0.2812374087836325</v>
      </c>
      <c r="C44" s="36">
        <v>80.4763397054215</v>
      </c>
      <c r="D44" s="36">
        <v>1.440495299243293</v>
      </c>
    </row>
    <row r="45" spans="1:4" ht="12.75">
      <c r="A45" t="s">
        <v>27</v>
      </c>
      <c r="B45" s="36">
        <v>0.8470807977345304</v>
      </c>
      <c r="C45" s="36">
        <v>51.912996324636985</v>
      </c>
      <c r="D45" s="36">
        <v>1.761558701917053</v>
      </c>
    </row>
    <row r="46" spans="1:4" ht="12.75">
      <c r="A46" t="s">
        <v>28</v>
      </c>
      <c r="B46" s="36">
        <v>1.459729790251549</v>
      </c>
      <c r="C46" s="36">
        <v>30.835261625737104</v>
      </c>
      <c r="D46" s="36">
        <v>2.1105115475933522</v>
      </c>
    </row>
    <row r="47" spans="1:4" ht="12.75">
      <c r="A47" t="s">
        <v>29</v>
      </c>
      <c r="B47" s="36">
        <v>1.801785164666051</v>
      </c>
      <c r="C47" s="36">
        <v>21.737457679285935</v>
      </c>
      <c r="D47" s="36">
        <v>2.302231835611051</v>
      </c>
    </row>
    <row r="48" spans="1:4" ht="12.75">
      <c r="A48" t="s">
        <v>30</v>
      </c>
      <c r="B48" s="36">
        <v>1.9326753093694755</v>
      </c>
      <c r="C48" s="36">
        <v>17.980259281084265</v>
      </c>
      <c r="D48" s="36">
        <v>2.356353839245622</v>
      </c>
    </row>
    <row r="49" spans="1:4" ht="12.75">
      <c r="A49" t="s">
        <v>31</v>
      </c>
      <c r="B49" s="36">
        <v>2.0068151478957352</v>
      </c>
      <c r="C49" s="36">
        <v>15.175999437925947</v>
      </c>
      <c r="D49" s="36">
        <v>2.3658576989977638</v>
      </c>
    </row>
    <row r="50" spans="1:4" ht="12.75">
      <c r="A50" t="s">
        <v>32</v>
      </c>
      <c r="B50" s="36">
        <v>1.9749914821124361</v>
      </c>
      <c r="C50" s="36">
        <v>13.226575809199318</v>
      </c>
      <c r="D50" s="36">
        <v>2.2760326684466783</v>
      </c>
    </row>
    <row r="51" spans="1:4" ht="12.75">
      <c r="A51" t="s">
        <v>33</v>
      </c>
      <c r="B51" s="36">
        <v>2.0129272567922873</v>
      </c>
      <c r="C51" s="36">
        <v>10.856704645048202</v>
      </c>
      <c r="D51" s="36">
        <v>2.2580803736020645</v>
      </c>
    </row>
    <row r="52" spans="1:4" ht="12.75">
      <c r="A52" t="s">
        <v>34</v>
      </c>
      <c r="B52" s="36">
        <v>2.1408118313404656</v>
      </c>
      <c r="C52" s="36">
        <v>10.00629326620516</v>
      </c>
      <c r="D52" s="36">
        <v>2.378846153846154</v>
      </c>
    </row>
    <row r="53" spans="1:4" ht="12.75">
      <c r="A53" t="s">
        <v>39</v>
      </c>
      <c r="B53" s="36"/>
      <c r="C53" s="36"/>
      <c r="D53" s="36"/>
    </row>
    <row r="54" spans="1:4" ht="12.75">
      <c r="A54" t="s">
        <v>25</v>
      </c>
      <c r="B54" s="36">
        <v>1.575897009556578</v>
      </c>
      <c r="C54" s="36">
        <v>30.240272621762</v>
      </c>
      <c r="D54" s="36">
        <v>2.259035504843715</v>
      </c>
    </row>
    <row r="55" spans="1:4" ht="12.75">
      <c r="A55" t="s">
        <v>26</v>
      </c>
      <c r="B55" s="36">
        <v>0.24831451547396638</v>
      </c>
      <c r="C55" s="36">
        <v>82.87710177889693</v>
      </c>
      <c r="D55" s="36">
        <v>1.4501897533206831</v>
      </c>
    </row>
    <row r="56" spans="1:4" ht="12.75">
      <c r="A56" t="s">
        <v>27</v>
      </c>
      <c r="B56" s="36">
        <v>0.8150541390150192</v>
      </c>
      <c r="C56" s="36">
        <v>52.71277215042496</v>
      </c>
      <c r="D56" s="36">
        <v>1.723624276745045</v>
      </c>
    </row>
    <row r="57" spans="1:4" ht="12.75">
      <c r="A57" t="s">
        <v>28</v>
      </c>
      <c r="B57" s="36">
        <v>1.4618273512527495</v>
      </c>
      <c r="C57" s="36">
        <v>30.768818069638932</v>
      </c>
      <c r="D57" s="36">
        <v>2.1115158090514567</v>
      </c>
    </row>
    <row r="58" spans="1:4" ht="12.75">
      <c r="A58" t="s">
        <v>29</v>
      </c>
      <c r="B58" s="36">
        <v>1.8238942669990146</v>
      </c>
      <c r="C58" s="36">
        <v>21.56976407164802</v>
      </c>
      <c r="D58" s="36">
        <v>2.32549889135255</v>
      </c>
    </row>
    <row r="59" spans="1:4" ht="12.75">
      <c r="A59" t="s">
        <v>30</v>
      </c>
      <c r="B59" s="36">
        <v>1.9881877126532708</v>
      </c>
      <c r="C59" s="36">
        <v>17.840405726391477</v>
      </c>
      <c r="D59" s="36">
        <v>2.419909360837631</v>
      </c>
    </row>
    <row r="60" spans="1:4" ht="12.75">
      <c r="A60" t="s">
        <v>31</v>
      </c>
      <c r="B60" s="36">
        <v>2.0546262028127313</v>
      </c>
      <c r="C60" s="36">
        <v>15.669874167283492</v>
      </c>
      <c r="D60" s="36">
        <v>2.4364083208987974</v>
      </c>
    </row>
    <row r="61" spans="1:4" ht="12.75">
      <c r="A61" t="s">
        <v>32</v>
      </c>
      <c r="B61" s="36">
        <v>2.08562851782364</v>
      </c>
      <c r="C61" s="36">
        <v>12.690431519699812</v>
      </c>
      <c r="D61" s="36">
        <v>2.388774282276087</v>
      </c>
    </row>
    <row r="62" spans="1:4" ht="12.75">
      <c r="A62" t="s">
        <v>33</v>
      </c>
      <c r="B62" s="36">
        <v>2.0914619883040935</v>
      </c>
      <c r="C62" s="36">
        <v>11.216374269005849</v>
      </c>
      <c r="D62" s="36">
        <v>2.35568436306152</v>
      </c>
    </row>
    <row r="63" spans="1:4" ht="12.75">
      <c r="A63" t="s">
        <v>34</v>
      </c>
      <c r="B63" s="36">
        <v>2.1921881072677807</v>
      </c>
      <c r="C63" s="36">
        <v>9.288767975126312</v>
      </c>
      <c r="D63" s="36">
        <v>2.4166666666666665</v>
      </c>
    </row>
    <row r="64" spans="1:4" ht="12.75">
      <c r="A64" t="s">
        <v>40</v>
      </c>
      <c r="B64" s="36"/>
      <c r="C64" s="36"/>
      <c r="D64" s="36"/>
    </row>
    <row r="65" spans="1:4" ht="12.75">
      <c r="A65" t="s">
        <v>25</v>
      </c>
      <c r="B65" s="36">
        <v>1.87019288367078</v>
      </c>
      <c r="C65" s="36">
        <v>21.03749850245597</v>
      </c>
      <c r="D65" s="36">
        <v>2.368456986800182</v>
      </c>
    </row>
    <row r="66" spans="1:4" ht="12.75">
      <c r="A66" t="s">
        <v>26</v>
      </c>
      <c r="B66" s="36">
        <v>0.3201320132013201</v>
      </c>
      <c r="C66" s="36">
        <v>80.19801980198021</v>
      </c>
      <c r="D66" s="36">
        <v>1.6166666666666667</v>
      </c>
    </row>
    <row r="67" spans="1:4" ht="12.75">
      <c r="A67" t="s">
        <v>27</v>
      </c>
      <c r="B67" s="36">
        <v>0.8614938361131255</v>
      </c>
      <c r="C67" s="36">
        <v>51.631617113850616</v>
      </c>
      <c r="D67" s="36">
        <v>1.7811094452773613</v>
      </c>
    </row>
    <row r="68" spans="1:4" ht="12.75">
      <c r="A68" t="s">
        <v>28</v>
      </c>
      <c r="B68" s="36">
        <v>1.4043594306049823</v>
      </c>
      <c r="C68" s="36">
        <v>31.717081850533805</v>
      </c>
      <c r="D68" s="36">
        <v>2.0566775244299675</v>
      </c>
    </row>
    <row r="69" spans="1:4" ht="12.75">
      <c r="A69" t="s">
        <v>29</v>
      </c>
      <c r="B69" s="36">
        <v>1.7778251599147121</v>
      </c>
      <c r="C69" s="36">
        <v>22.217484008528785</v>
      </c>
      <c r="D69" s="36">
        <v>2.285635964912281</v>
      </c>
    </row>
    <row r="70" spans="1:4" ht="12.75">
      <c r="A70" t="s">
        <v>30</v>
      </c>
      <c r="B70" s="36">
        <v>2.044665012406948</v>
      </c>
      <c r="C70" s="36">
        <v>16.253101736972706</v>
      </c>
      <c r="D70" s="36">
        <v>2.4414814814814814</v>
      </c>
    </row>
    <row r="71" spans="1:4" ht="12.75">
      <c r="A71" t="s">
        <v>31</v>
      </c>
      <c r="B71" s="36">
        <v>2.1217251108424025</v>
      </c>
      <c r="C71" s="36">
        <v>15.195485691253527</v>
      </c>
      <c r="D71" s="36">
        <v>2.5019011406844105</v>
      </c>
    </row>
    <row r="72" spans="1:4" ht="12.75">
      <c r="A72" t="s">
        <v>32</v>
      </c>
      <c r="B72" s="36">
        <v>2.1968787515006003</v>
      </c>
      <c r="C72" s="36">
        <v>11.204481792717088</v>
      </c>
      <c r="D72" s="36">
        <v>2.474087426768815</v>
      </c>
    </row>
    <row r="73" spans="1:4" ht="12.75">
      <c r="A73" t="s">
        <v>33</v>
      </c>
      <c r="B73" s="36">
        <v>2.2641921397379914</v>
      </c>
      <c r="C73" s="36">
        <v>9.443231441048034</v>
      </c>
      <c r="D73" s="36">
        <v>2.500301386377336</v>
      </c>
    </row>
    <row r="74" spans="1:4" ht="12.75">
      <c r="A74" t="s">
        <v>34</v>
      </c>
      <c r="B74" s="36">
        <v>2.3246425567703954</v>
      </c>
      <c r="C74" s="36">
        <v>8.410428931875526</v>
      </c>
      <c r="D74" s="36">
        <v>2.5381083562901745</v>
      </c>
    </row>
    <row r="75" spans="1:4" ht="12.75">
      <c r="A75" t="s">
        <v>41</v>
      </c>
      <c r="B75" s="36"/>
      <c r="C75" s="36"/>
      <c r="D75" s="36"/>
    </row>
    <row r="76" spans="1:4" ht="12.75">
      <c r="A76" t="s">
        <v>35</v>
      </c>
      <c r="B76" s="36"/>
      <c r="C76" s="36"/>
      <c r="D76" s="36"/>
    </row>
    <row r="77" spans="1:4" ht="12.75">
      <c r="A77" t="s">
        <v>25</v>
      </c>
      <c r="B77" s="36">
        <v>1.956364854566564</v>
      </c>
      <c r="C77" s="36">
        <v>16.317340002761878</v>
      </c>
      <c r="D77" s="36">
        <v>2.3378377965412813</v>
      </c>
    </row>
    <row r="78" spans="1:4" ht="12.75">
      <c r="A78" t="s">
        <v>26</v>
      </c>
      <c r="B78" s="36">
        <v>1.1403075863652015</v>
      </c>
      <c r="C78" s="36">
        <v>41.15115344886951</v>
      </c>
      <c r="D78" s="36">
        <v>1.9376889322281814</v>
      </c>
    </row>
    <row r="79" spans="1:4" ht="12.75">
      <c r="A79" t="s">
        <v>27</v>
      </c>
      <c r="B79" s="36">
        <v>1.694727204179458</v>
      </c>
      <c r="C79" s="36">
        <v>27.128776862174824</v>
      </c>
      <c r="D79" s="36">
        <v>2.3256467110125647</v>
      </c>
    </row>
    <row r="80" spans="1:4" ht="12.75">
      <c r="A80" t="s">
        <v>28</v>
      </c>
      <c r="B80" s="36">
        <v>1.9418620658009453</v>
      </c>
      <c r="C80" s="36">
        <v>21.80516679667783</v>
      </c>
      <c r="D80" s="36">
        <v>2.4833636523678186</v>
      </c>
    </row>
    <row r="81" spans="1:4" ht="12.75">
      <c r="A81" t="s">
        <v>29</v>
      </c>
      <c r="B81" s="36">
        <v>2.0120029359699494</v>
      </c>
      <c r="C81" s="36">
        <v>20.197746211303485</v>
      </c>
      <c r="D81" s="36">
        <v>2.5212357301303903</v>
      </c>
    </row>
    <row r="82" spans="1:4" ht="12.75">
      <c r="A82" t="s">
        <v>30</v>
      </c>
      <c r="B82" s="36">
        <v>1.90213133640553</v>
      </c>
      <c r="C82" s="36">
        <v>18.25172811059908</v>
      </c>
      <c r="D82" s="36">
        <v>2.326815347214882</v>
      </c>
    </row>
    <row r="83" spans="1:4" ht="12.75">
      <c r="A83" t="s">
        <v>31</v>
      </c>
      <c r="B83" s="36">
        <v>1.8793710880401784</v>
      </c>
      <c r="C83" s="36">
        <v>15.258048798770659</v>
      </c>
      <c r="D83" s="36">
        <v>2.2177576293675365</v>
      </c>
    </row>
    <row r="84" spans="1:4" ht="12.75">
      <c r="A84" t="s">
        <v>32</v>
      </c>
      <c r="B84" s="36">
        <v>1.898735319521974</v>
      </c>
      <c r="C84" s="36">
        <v>12.777011434980471</v>
      </c>
      <c r="D84" s="36">
        <v>2.176874870673091</v>
      </c>
    </row>
    <row r="85" spans="1:4" ht="12.75">
      <c r="A85" t="s">
        <v>33</v>
      </c>
      <c r="B85" s="36">
        <v>2.0357105171919985</v>
      </c>
      <c r="C85" s="36">
        <v>12.228101116990006</v>
      </c>
      <c r="D85" s="36">
        <v>2.319319216171192</v>
      </c>
    </row>
    <row r="86" spans="1:4" ht="12.75">
      <c r="A86" t="s">
        <v>34</v>
      </c>
      <c r="B86" s="36">
        <v>2.2547470582963087</v>
      </c>
      <c r="C86" s="36">
        <v>12.377562387165337</v>
      </c>
      <c r="D86" s="36">
        <v>2.5732530613437765</v>
      </c>
    </row>
    <row r="87" spans="1:4" ht="12.75">
      <c r="A87" t="s">
        <v>36</v>
      </c>
      <c r="B87" s="36"/>
      <c r="C87" s="36"/>
      <c r="D87" s="36"/>
    </row>
    <row r="88" spans="1:4" ht="12.75">
      <c r="A88" t="s">
        <v>25</v>
      </c>
      <c r="B88" s="36">
        <v>1.738019824464182</v>
      </c>
      <c r="C88" s="36">
        <v>22.673235278666077</v>
      </c>
      <c r="D88" s="36">
        <v>2.2476303395435786</v>
      </c>
    </row>
    <row r="89" spans="1:4" ht="12.75">
      <c r="A89" t="s">
        <v>26</v>
      </c>
      <c r="B89" s="36">
        <v>0.6784659589751776</v>
      </c>
      <c r="C89" s="36">
        <v>60.3373506797563</v>
      </c>
      <c r="D89" s="36">
        <v>1.7105916286557552</v>
      </c>
    </row>
    <row r="90" spans="1:4" ht="12.75">
      <c r="A90" t="s">
        <v>27</v>
      </c>
      <c r="B90" s="36">
        <v>1.4110007639419404</v>
      </c>
      <c r="C90" s="36">
        <v>32.38022481719961</v>
      </c>
      <c r="D90" s="36">
        <v>2.0866688185926403</v>
      </c>
    </row>
    <row r="91" spans="1:4" ht="12.75">
      <c r="A91" t="s">
        <v>28</v>
      </c>
      <c r="B91" s="36">
        <v>1.8412986372146352</v>
      </c>
      <c r="C91" s="36">
        <v>21.044076455306733</v>
      </c>
      <c r="D91" s="36">
        <v>2.332058893811003</v>
      </c>
    </row>
    <row r="92" spans="1:4" ht="12.75">
      <c r="A92" t="s">
        <v>29</v>
      </c>
      <c r="B92" s="36">
        <v>2.0228948245841516</v>
      </c>
      <c r="C92" s="36">
        <v>16.26347571592635</v>
      </c>
      <c r="D92" s="36">
        <v>2.415785515197098</v>
      </c>
    </row>
    <row r="93" spans="1:4" ht="12.75">
      <c r="A93" t="s">
        <v>30</v>
      </c>
      <c r="B93" s="36">
        <v>2.0072745812452593</v>
      </c>
      <c r="C93" s="36">
        <v>14.52926619993285</v>
      </c>
      <c r="D93" s="36">
        <v>2.3484934456520157</v>
      </c>
    </row>
    <row r="94" spans="1:4" ht="12.75">
      <c r="A94" t="s">
        <v>31</v>
      </c>
      <c r="B94" s="36">
        <v>1.9205521921687336</v>
      </c>
      <c r="C94" s="36">
        <v>13.691289913094423</v>
      </c>
      <c r="D94" s="36">
        <v>2.2252124846204975</v>
      </c>
    </row>
    <row r="95" spans="1:4" ht="12.75">
      <c r="A95" t="s">
        <v>32</v>
      </c>
      <c r="B95" s="36">
        <v>1.8938164749294553</v>
      </c>
      <c r="C95" s="36">
        <v>13.254286954634253</v>
      </c>
      <c r="D95" s="36">
        <v>2.183181633355228</v>
      </c>
    </row>
    <row r="96" spans="1:4" ht="12.75">
      <c r="A96" t="s">
        <v>33</v>
      </c>
      <c r="B96" s="36">
        <v>1.9478497576350915</v>
      </c>
      <c r="C96" s="36">
        <v>13.097256381479976</v>
      </c>
      <c r="D96" s="36">
        <v>2.2414134197944717</v>
      </c>
    </row>
    <row r="97" spans="1:4" ht="12.75">
      <c r="A97" t="s">
        <v>34</v>
      </c>
      <c r="B97" s="36">
        <v>2.067083995141549</v>
      </c>
      <c r="C97" s="36">
        <v>14.961537263695538</v>
      </c>
      <c r="D97" s="36">
        <v>2.4307635964109138</v>
      </c>
    </row>
    <row r="98" spans="1:4" ht="12.75">
      <c r="A98" t="s">
        <v>37</v>
      </c>
      <c r="B98" s="36"/>
      <c r="C98" s="36"/>
      <c r="D98" s="36"/>
    </row>
    <row r="99" spans="1:4" ht="12.75">
      <c r="A99" t="s">
        <v>25</v>
      </c>
      <c r="B99" s="36">
        <v>1.7068261705739887</v>
      </c>
      <c r="C99" s="36">
        <v>21.27512032820821</v>
      </c>
      <c r="D99" s="36">
        <v>2.1680899071422375</v>
      </c>
    </row>
    <row r="100" spans="1:4" ht="12.75">
      <c r="A100" t="s">
        <v>26</v>
      </c>
      <c r="B100" s="36">
        <v>0.7686815801999048</v>
      </c>
      <c r="C100" s="36">
        <v>53.43713877745291</v>
      </c>
      <c r="D100" s="36">
        <v>1.6508469626168225</v>
      </c>
    </row>
    <row r="101" spans="1:4" ht="12.75">
      <c r="A101" t="s">
        <v>27</v>
      </c>
      <c r="B101" s="36">
        <v>1.2786909787718195</v>
      </c>
      <c r="C101" s="36">
        <v>33.92915955567532</v>
      </c>
      <c r="D101" s="36">
        <v>1.9353333031223092</v>
      </c>
    </row>
    <row r="102" spans="1:4" ht="12.75">
      <c r="A102" t="s">
        <v>28</v>
      </c>
      <c r="B102" s="36">
        <v>1.686714915564429</v>
      </c>
      <c r="C102" s="36">
        <v>22.248565011230347</v>
      </c>
      <c r="D102" s="36">
        <v>2.169368212699941</v>
      </c>
    </row>
    <row r="103" spans="1:4" ht="12.75">
      <c r="A103" t="s">
        <v>29</v>
      </c>
      <c r="B103" s="36">
        <v>1.8646606156274665</v>
      </c>
      <c r="C103" s="36">
        <v>17.695343330702446</v>
      </c>
      <c r="D103" s="36">
        <v>2.2655590717299576</v>
      </c>
    </row>
    <row r="104" spans="1:4" ht="12.75">
      <c r="A104" t="s">
        <v>30</v>
      </c>
      <c r="B104" s="36">
        <v>1.920752988395428</v>
      </c>
      <c r="C104" s="36">
        <v>15.790506936567489</v>
      </c>
      <c r="D104" s="36">
        <v>2.2809221603419245</v>
      </c>
    </row>
    <row r="105" spans="1:4" ht="12.75">
      <c r="A105" t="s">
        <v>31</v>
      </c>
      <c r="B105" s="36">
        <v>1.8467543465029506</v>
      </c>
      <c r="C105" s="36">
        <v>16.009949985445502</v>
      </c>
      <c r="D105" s="36">
        <v>2.1987775292227227</v>
      </c>
    </row>
    <row r="106" spans="1:4" ht="12.75">
      <c r="A106" t="s">
        <v>32</v>
      </c>
      <c r="B106" s="36">
        <v>1.8095296161936407</v>
      </c>
      <c r="C106" s="36">
        <v>15.5229704600189</v>
      </c>
      <c r="D106" s="36">
        <v>2.1420374580491504</v>
      </c>
    </row>
    <row r="107" spans="1:4" ht="12.75">
      <c r="A107" t="s">
        <v>33</v>
      </c>
      <c r="B107" s="36">
        <v>1.787900434089785</v>
      </c>
      <c r="C107" s="36">
        <v>16.17121819880213</v>
      </c>
      <c r="D107" s="36">
        <v>2.1328002097535395</v>
      </c>
    </row>
    <row r="108" spans="1:4" ht="12.75">
      <c r="A108" t="s">
        <v>34</v>
      </c>
      <c r="B108" s="36">
        <v>1.8069597721609114</v>
      </c>
      <c r="C108" s="36">
        <v>18.689925240299036</v>
      </c>
      <c r="D108" s="36">
        <v>2.2223073555166373</v>
      </c>
    </row>
    <row r="109" spans="1:4" ht="12.75">
      <c r="A109" t="s">
        <v>38</v>
      </c>
      <c r="B109" s="36"/>
      <c r="C109" s="36"/>
      <c r="D109" s="36"/>
    </row>
    <row r="110" spans="1:4" ht="12.75">
      <c r="A110" t="s">
        <v>25</v>
      </c>
      <c r="B110" s="36">
        <v>1.2307850019682456</v>
      </c>
      <c r="C110" s="36">
        <v>40.06938065870621</v>
      </c>
      <c r="D110" s="36">
        <v>2.053683101386209</v>
      </c>
    </row>
    <row r="111" spans="1:4" ht="12.75">
      <c r="A111" t="s">
        <v>26</v>
      </c>
      <c r="B111" s="36">
        <v>0.36740208368154215</v>
      </c>
      <c r="C111" s="36">
        <v>73.92055267702936</v>
      </c>
      <c r="D111" s="36">
        <v>1.4087801751762443</v>
      </c>
    </row>
    <row r="112" spans="1:4" ht="12.75">
      <c r="A112" t="s">
        <v>27</v>
      </c>
      <c r="B112" s="36">
        <v>0.9864301741639064</v>
      </c>
      <c r="C112" s="36">
        <v>44.326316914200234</v>
      </c>
      <c r="D112" s="36">
        <v>1.7718069283178197</v>
      </c>
    </row>
    <row r="113" spans="1:4" ht="12.75">
      <c r="A113" t="s">
        <v>28</v>
      </c>
      <c r="B113" s="36">
        <v>1.5946596102958865</v>
      </c>
      <c r="C113" s="36">
        <v>24.873707000240557</v>
      </c>
      <c r="D113" s="36">
        <v>2.1226384886327248</v>
      </c>
    </row>
    <row r="114" spans="1:4" ht="12.75">
      <c r="A114" t="s">
        <v>29</v>
      </c>
      <c r="B114" s="36">
        <v>1.8414597060314242</v>
      </c>
      <c r="C114" s="36">
        <v>18.884946781550937</v>
      </c>
      <c r="D114" s="36">
        <v>2.2701824543864033</v>
      </c>
    </row>
    <row r="115" spans="1:4" ht="12.75">
      <c r="A115" t="s">
        <v>30</v>
      </c>
      <c r="B115" s="36">
        <v>1.8662712321380426</v>
      </c>
      <c r="C115" s="36">
        <v>19.034780264222164</v>
      </c>
      <c r="D115" s="36">
        <v>2.305028305028305</v>
      </c>
    </row>
    <row r="116" spans="1:4" ht="12.75">
      <c r="A116" t="s">
        <v>31</v>
      </c>
      <c r="B116" s="36">
        <v>1.787592292454529</v>
      </c>
      <c r="C116" s="36">
        <v>20.340356564019448</v>
      </c>
      <c r="D116" s="36">
        <v>2.244037526845258</v>
      </c>
    </row>
    <row r="117" spans="1:4" ht="12.75">
      <c r="A117" t="s">
        <v>32</v>
      </c>
      <c r="B117" s="36">
        <v>1.7195878255891612</v>
      </c>
      <c r="C117" s="36">
        <v>20.494227650033395</v>
      </c>
      <c r="D117" s="36">
        <v>2.1628465138605546</v>
      </c>
    </row>
    <row r="118" spans="1:4" ht="12.75">
      <c r="A118" t="s">
        <v>33</v>
      </c>
      <c r="B118" s="36">
        <v>1.7168040943986351</v>
      </c>
      <c r="C118" s="36">
        <v>20.48620983793005</v>
      </c>
      <c r="D118" s="36">
        <v>2.1591274807795457</v>
      </c>
    </row>
    <row r="119" spans="1:4" ht="12.75">
      <c r="A119" t="s">
        <v>34</v>
      </c>
      <c r="B119" s="36">
        <v>1.8435828877005347</v>
      </c>
      <c r="C119" s="36">
        <v>20.91291061879297</v>
      </c>
      <c r="D119" s="36">
        <v>2.3310794494083553</v>
      </c>
    </row>
    <row r="120" spans="1:4" ht="12.75">
      <c r="A120" t="s">
        <v>39</v>
      </c>
      <c r="B120" s="36"/>
      <c r="C120" s="36"/>
      <c r="D120" s="36"/>
    </row>
    <row r="121" spans="1:4" ht="12.75">
      <c r="A121" t="s">
        <v>25</v>
      </c>
      <c r="B121" s="36">
        <v>1.3569216894634</v>
      </c>
      <c r="C121" s="36">
        <v>35.12325266796933</v>
      </c>
      <c r="D121" s="36">
        <v>2.091537793223284</v>
      </c>
    </row>
    <row r="122" spans="1:4" ht="12.75">
      <c r="A122" t="s">
        <v>26</v>
      </c>
      <c r="B122" s="36">
        <v>0.28648708324133365</v>
      </c>
      <c r="C122" s="36">
        <v>78.83638772355928</v>
      </c>
      <c r="D122" s="36">
        <v>1.353677621283255</v>
      </c>
    </row>
    <row r="123" spans="1:4" ht="12.75">
      <c r="A123" t="s">
        <v>27</v>
      </c>
      <c r="B123" s="36">
        <v>0.9268472692541461</v>
      </c>
      <c r="C123" s="36">
        <v>46.28809585829643</v>
      </c>
      <c r="D123" s="36">
        <v>1.7255900420303911</v>
      </c>
    </row>
    <row r="124" spans="1:4" ht="12.75">
      <c r="A124" t="s">
        <v>28</v>
      </c>
      <c r="B124" s="36">
        <v>1.531324241091069</v>
      </c>
      <c r="C124" s="36">
        <v>27.289925208974925</v>
      </c>
      <c r="D124" s="36">
        <v>2.106068857021843</v>
      </c>
    </row>
    <row r="125" spans="1:4" ht="12.75">
      <c r="A125" t="s">
        <v>29</v>
      </c>
      <c r="B125" s="36">
        <v>1.7462547733281113</v>
      </c>
      <c r="C125" s="36">
        <v>21.595025947322043</v>
      </c>
      <c r="D125" s="36">
        <v>2.227224477052763</v>
      </c>
    </row>
    <row r="126" spans="1:4" ht="12.75">
      <c r="A126" t="s">
        <v>30</v>
      </c>
      <c r="B126" s="36">
        <v>1.777917822031762</v>
      </c>
      <c r="C126" s="36">
        <v>21.23771111671288</v>
      </c>
      <c r="D126" s="36">
        <v>2.257321171387422</v>
      </c>
    </row>
    <row r="127" spans="1:4" ht="12.75">
      <c r="A127" t="s">
        <v>31</v>
      </c>
      <c r="B127" s="36">
        <v>1.7255369928400954</v>
      </c>
      <c r="C127" s="36">
        <v>21.98090692124105</v>
      </c>
      <c r="D127" s="36">
        <v>2.2116855307433467</v>
      </c>
    </row>
    <row r="128" spans="1:4" ht="12.75">
      <c r="A128" t="s">
        <v>32</v>
      </c>
      <c r="B128" s="36">
        <v>1.6717096714312234</v>
      </c>
      <c r="C128" s="36">
        <v>23.436049749396695</v>
      </c>
      <c r="D128" s="36">
        <v>2.1834161716571705</v>
      </c>
    </row>
    <row r="129" spans="1:4" ht="12.75">
      <c r="A129" t="s">
        <v>33</v>
      </c>
      <c r="B129" s="36">
        <v>1.6519426084152828</v>
      </c>
      <c r="C129" s="36">
        <v>24.987909076253427</v>
      </c>
      <c r="D129" s="36">
        <v>2.202235117128734</v>
      </c>
    </row>
    <row r="130" spans="1:4" ht="12.75">
      <c r="A130" t="s">
        <v>34</v>
      </c>
      <c r="B130" s="36">
        <v>1.6103623839472896</v>
      </c>
      <c r="C130" s="36">
        <v>29.020664869721475</v>
      </c>
      <c r="D130" s="36">
        <v>2.2687763713080167</v>
      </c>
    </row>
    <row r="131" spans="1:4" ht="12.75">
      <c r="A131" t="s">
        <v>40</v>
      </c>
      <c r="B131" s="36"/>
      <c r="C131" s="36"/>
      <c r="D131" s="36"/>
    </row>
    <row r="132" spans="1:4" ht="12.75">
      <c r="A132" t="s">
        <v>25</v>
      </c>
      <c r="B132" s="36">
        <v>1.4478768467816923</v>
      </c>
      <c r="C132" s="36">
        <v>30.488686847814854</v>
      </c>
      <c r="D132" s="36">
        <v>2.082936979785969</v>
      </c>
    </row>
    <row r="133" spans="1:4" ht="12.75">
      <c r="A133" t="s">
        <v>26</v>
      </c>
      <c r="B133" s="36">
        <v>0.3697478991596639</v>
      </c>
      <c r="C133" s="36">
        <v>70.58823529411765</v>
      </c>
      <c r="D133" s="36">
        <v>1.2571428571428571</v>
      </c>
    </row>
    <row r="134" spans="1:4" ht="12.75">
      <c r="A134" t="s">
        <v>27</v>
      </c>
      <c r="B134" s="36">
        <v>0.798670465337132</v>
      </c>
      <c r="C134" s="36">
        <v>50.712250712250714</v>
      </c>
      <c r="D134" s="36">
        <v>1.6204238921001928</v>
      </c>
    </row>
    <row r="135" spans="1:4" ht="12.75">
      <c r="A135" t="s">
        <v>28</v>
      </c>
      <c r="B135" s="36">
        <v>1.3685233160621761</v>
      </c>
      <c r="C135" s="36">
        <v>31.088082901554404</v>
      </c>
      <c r="D135" s="36">
        <v>1.9859022556390977</v>
      </c>
    </row>
    <row r="136" spans="1:4" ht="12.75">
      <c r="A136" t="s">
        <v>29</v>
      </c>
      <c r="B136" s="36">
        <v>1.5518672199170125</v>
      </c>
      <c r="C136" s="36">
        <v>27.089508002371073</v>
      </c>
      <c r="D136" s="36">
        <v>2.1284552845528455</v>
      </c>
    </row>
    <row r="137" spans="1:4" ht="12.75">
      <c r="A137" t="s">
        <v>30</v>
      </c>
      <c r="B137" s="36">
        <v>1.5802943058221368</v>
      </c>
      <c r="C137" s="36">
        <v>26.999360204734487</v>
      </c>
      <c r="D137" s="36">
        <v>2.1647677475898335</v>
      </c>
    </row>
    <row r="138" spans="1:4" ht="12.75">
      <c r="A138" t="s">
        <v>31</v>
      </c>
      <c r="B138" s="36">
        <v>1.6475770925110131</v>
      </c>
      <c r="C138" s="36">
        <v>23.42143906020558</v>
      </c>
      <c r="D138" s="36">
        <v>2.1514860977948227</v>
      </c>
    </row>
    <row r="139" spans="1:4" ht="12.75">
      <c r="A139" t="s">
        <v>32</v>
      </c>
      <c r="B139" s="36">
        <v>1.620401337792642</v>
      </c>
      <c r="C139" s="36">
        <v>25.08361204013378</v>
      </c>
      <c r="D139" s="36">
        <v>2.1629464285714284</v>
      </c>
    </row>
    <row r="140" spans="1:4" ht="12.75">
      <c r="A140" t="s">
        <v>33</v>
      </c>
      <c r="B140" s="36">
        <v>1.6733812949640288</v>
      </c>
      <c r="C140" s="36">
        <v>23.884892086330936</v>
      </c>
      <c r="D140" s="36">
        <v>2.1984877126654063</v>
      </c>
    </row>
    <row r="141" spans="1:4" ht="12.75">
      <c r="A141" t="s">
        <v>34</v>
      </c>
      <c r="B141" s="36">
        <v>1.5806451612903225</v>
      </c>
      <c r="C141" s="36">
        <v>30.791788856304986</v>
      </c>
      <c r="D141" s="36">
        <v>2.2838983050847457</v>
      </c>
    </row>
    <row r="142" spans="2:4" ht="12.75">
      <c r="B142" s="36"/>
      <c r="C142" s="36"/>
      <c r="D142" s="36"/>
    </row>
    <row r="145" spans="1:138" ht="12.75">
      <c r="A145" s="33" t="s">
        <v>1</v>
      </c>
      <c r="B145" s="21" t="s">
        <v>13</v>
      </c>
      <c r="C145" s="20"/>
      <c r="D145" s="30"/>
      <c r="E145" t="s">
        <v>22</v>
      </c>
      <c r="F145" t="s">
        <v>35</v>
      </c>
      <c r="G145" t="s">
        <v>25</v>
      </c>
      <c r="H145" t="s">
        <v>26</v>
      </c>
      <c r="I145" t="s">
        <v>27</v>
      </c>
      <c r="J145" t="s">
        <v>28</v>
      </c>
      <c r="K145" t="s">
        <v>29</v>
      </c>
      <c r="L145" t="s">
        <v>30</v>
      </c>
      <c r="M145" t="s">
        <v>31</v>
      </c>
      <c r="N145" t="s">
        <v>32</v>
      </c>
      <c r="O145" t="s">
        <v>33</v>
      </c>
      <c r="P145" t="s">
        <v>34</v>
      </c>
      <c r="Q145" t="s">
        <v>36</v>
      </c>
      <c r="R145" t="s">
        <v>25</v>
      </c>
      <c r="S145" t="s">
        <v>26</v>
      </c>
      <c r="T145" t="s">
        <v>27</v>
      </c>
      <c r="U145" t="s">
        <v>28</v>
      </c>
      <c r="V145" t="s">
        <v>29</v>
      </c>
      <c r="W145" t="s">
        <v>30</v>
      </c>
      <c r="X145" t="s">
        <v>31</v>
      </c>
      <c r="Y145" t="s">
        <v>32</v>
      </c>
      <c r="Z145" t="s">
        <v>33</v>
      </c>
      <c r="AA145" t="s">
        <v>34</v>
      </c>
      <c r="AB145" t="s">
        <v>37</v>
      </c>
      <c r="AC145" t="s">
        <v>25</v>
      </c>
      <c r="AD145" t="s">
        <v>26</v>
      </c>
      <c r="AE145" t="s">
        <v>27</v>
      </c>
      <c r="AF145" t="s">
        <v>28</v>
      </c>
      <c r="AG145" t="s">
        <v>29</v>
      </c>
      <c r="AH145" t="s">
        <v>30</v>
      </c>
      <c r="AI145" t="s">
        <v>31</v>
      </c>
      <c r="AJ145" t="s">
        <v>32</v>
      </c>
      <c r="AK145" t="s">
        <v>33</v>
      </c>
      <c r="AL145" t="s">
        <v>34</v>
      </c>
      <c r="AM145" t="s">
        <v>38</v>
      </c>
      <c r="AN145" t="s">
        <v>25</v>
      </c>
      <c r="AO145" t="s">
        <v>26</v>
      </c>
      <c r="AP145" t="s">
        <v>27</v>
      </c>
      <c r="AQ145" t="s">
        <v>28</v>
      </c>
      <c r="AR145" t="s">
        <v>29</v>
      </c>
      <c r="AS145" t="s">
        <v>30</v>
      </c>
      <c r="AT145" t="s">
        <v>31</v>
      </c>
      <c r="AU145" t="s">
        <v>32</v>
      </c>
      <c r="AV145" t="s">
        <v>33</v>
      </c>
      <c r="AW145" t="s">
        <v>34</v>
      </c>
      <c r="AX145" t="s">
        <v>39</v>
      </c>
      <c r="AY145" t="s">
        <v>25</v>
      </c>
      <c r="AZ145" t="s">
        <v>26</v>
      </c>
      <c r="BA145" t="s">
        <v>27</v>
      </c>
      <c r="BB145" t="s">
        <v>28</v>
      </c>
      <c r="BC145" t="s">
        <v>29</v>
      </c>
      <c r="BD145" t="s">
        <v>30</v>
      </c>
      <c r="BE145" t="s">
        <v>31</v>
      </c>
      <c r="BF145" t="s">
        <v>32</v>
      </c>
      <c r="BG145" t="s">
        <v>33</v>
      </c>
      <c r="BH145" t="s">
        <v>34</v>
      </c>
      <c r="BI145" t="s">
        <v>40</v>
      </c>
      <c r="BJ145" t="s">
        <v>25</v>
      </c>
      <c r="BK145" t="s">
        <v>26</v>
      </c>
      <c r="BL145" t="s">
        <v>27</v>
      </c>
      <c r="BM145" t="s">
        <v>28</v>
      </c>
      <c r="BN145" t="s">
        <v>29</v>
      </c>
      <c r="BO145" t="s">
        <v>30</v>
      </c>
      <c r="BP145" t="s">
        <v>31</v>
      </c>
      <c r="BQ145" t="s">
        <v>32</v>
      </c>
      <c r="BR145" t="s">
        <v>33</v>
      </c>
      <c r="BS145" t="s">
        <v>34</v>
      </c>
      <c r="BT145" t="s">
        <v>41</v>
      </c>
      <c r="BU145" t="s">
        <v>35</v>
      </c>
      <c r="BV145" t="s">
        <v>25</v>
      </c>
      <c r="BW145" t="s">
        <v>26</v>
      </c>
      <c r="BX145" t="s">
        <v>27</v>
      </c>
      <c r="BY145" t="s">
        <v>28</v>
      </c>
      <c r="BZ145" t="s">
        <v>29</v>
      </c>
      <c r="CA145" t="s">
        <v>30</v>
      </c>
      <c r="CB145" t="s">
        <v>31</v>
      </c>
      <c r="CC145" t="s">
        <v>32</v>
      </c>
      <c r="CD145" t="s">
        <v>33</v>
      </c>
      <c r="CE145" t="s">
        <v>34</v>
      </c>
      <c r="CF145" t="s">
        <v>36</v>
      </c>
      <c r="CG145" t="s">
        <v>25</v>
      </c>
      <c r="CH145" t="s">
        <v>26</v>
      </c>
      <c r="CI145" t="s">
        <v>27</v>
      </c>
      <c r="CJ145" t="s">
        <v>28</v>
      </c>
      <c r="CK145" t="s">
        <v>29</v>
      </c>
      <c r="CL145" t="s">
        <v>30</v>
      </c>
      <c r="CM145" t="s">
        <v>31</v>
      </c>
      <c r="CN145" t="s">
        <v>32</v>
      </c>
      <c r="CO145" t="s">
        <v>33</v>
      </c>
      <c r="CP145" t="s">
        <v>34</v>
      </c>
      <c r="CQ145" t="s">
        <v>37</v>
      </c>
      <c r="CR145" t="s">
        <v>25</v>
      </c>
      <c r="CS145" t="s">
        <v>26</v>
      </c>
      <c r="CT145" t="s">
        <v>27</v>
      </c>
      <c r="CU145" t="s">
        <v>28</v>
      </c>
      <c r="CV145" t="s">
        <v>29</v>
      </c>
      <c r="CW145" t="s">
        <v>30</v>
      </c>
      <c r="CX145" t="s">
        <v>31</v>
      </c>
      <c r="CY145" t="s">
        <v>32</v>
      </c>
      <c r="CZ145" t="s">
        <v>33</v>
      </c>
      <c r="DA145" t="s">
        <v>34</v>
      </c>
      <c r="DB145" t="s">
        <v>38</v>
      </c>
      <c r="DC145" t="s">
        <v>25</v>
      </c>
      <c r="DD145" t="s">
        <v>26</v>
      </c>
      <c r="DE145" t="s">
        <v>27</v>
      </c>
      <c r="DF145" t="s">
        <v>28</v>
      </c>
      <c r="DG145" t="s">
        <v>29</v>
      </c>
      <c r="DH145" t="s">
        <v>30</v>
      </c>
      <c r="DI145" t="s">
        <v>31</v>
      </c>
      <c r="DJ145" t="s">
        <v>32</v>
      </c>
      <c r="DK145" t="s">
        <v>33</v>
      </c>
      <c r="DL145" t="s">
        <v>34</v>
      </c>
      <c r="DM145" t="s">
        <v>39</v>
      </c>
      <c r="DN145" t="s">
        <v>25</v>
      </c>
      <c r="DO145" t="s">
        <v>26</v>
      </c>
      <c r="DP145" t="s">
        <v>27</v>
      </c>
      <c r="DQ145" t="s">
        <v>28</v>
      </c>
      <c r="DR145" t="s">
        <v>29</v>
      </c>
      <c r="DS145" t="s">
        <v>30</v>
      </c>
      <c r="DT145" t="s">
        <v>31</v>
      </c>
      <c r="DU145" t="s">
        <v>32</v>
      </c>
      <c r="DV145" t="s">
        <v>33</v>
      </c>
      <c r="DW145" t="s">
        <v>34</v>
      </c>
      <c r="DX145" t="s">
        <v>40</v>
      </c>
      <c r="DY145" t="s">
        <v>25</v>
      </c>
      <c r="DZ145" t="s">
        <v>26</v>
      </c>
      <c r="EA145" t="s">
        <v>27</v>
      </c>
      <c r="EB145" t="s">
        <v>28</v>
      </c>
      <c r="EC145" t="s">
        <v>29</v>
      </c>
      <c r="ED145" t="s">
        <v>30</v>
      </c>
      <c r="EE145" t="s">
        <v>31</v>
      </c>
      <c r="EF145" t="s">
        <v>32</v>
      </c>
      <c r="EG145" t="s">
        <v>33</v>
      </c>
      <c r="EH145" t="s">
        <v>34</v>
      </c>
    </row>
    <row r="146" spans="1:138" ht="12.75">
      <c r="A146" s="13" t="s">
        <v>2</v>
      </c>
      <c r="B146" s="20"/>
      <c r="C146" s="25"/>
      <c r="D146" s="31"/>
      <c r="G146">
        <v>446443</v>
      </c>
      <c r="H146">
        <v>28216</v>
      </c>
      <c r="I146">
        <v>29849</v>
      </c>
      <c r="J146">
        <v>34818</v>
      </c>
      <c r="K146">
        <v>36672</v>
      </c>
      <c r="L146">
        <v>46685</v>
      </c>
      <c r="M146">
        <v>60854</v>
      </c>
      <c r="N146">
        <v>81091</v>
      </c>
      <c r="O146">
        <v>61981</v>
      </c>
      <c r="P146">
        <v>66277</v>
      </c>
      <c r="R146">
        <v>655160</v>
      </c>
      <c r="S146">
        <v>98355</v>
      </c>
      <c r="T146">
        <v>73504</v>
      </c>
      <c r="U146">
        <v>86655</v>
      </c>
      <c r="V146">
        <v>95524</v>
      </c>
      <c r="W146">
        <v>88478</v>
      </c>
      <c r="X146">
        <v>83083</v>
      </c>
      <c r="Y146">
        <v>69263</v>
      </c>
      <c r="Z146">
        <v>36107</v>
      </c>
      <c r="AA146">
        <v>24191</v>
      </c>
      <c r="AC146">
        <v>182219</v>
      </c>
      <c r="AD146">
        <v>7772</v>
      </c>
      <c r="AE146">
        <v>18098</v>
      </c>
      <c r="AF146">
        <v>26034</v>
      </c>
      <c r="AG146">
        <v>27880</v>
      </c>
      <c r="AH146">
        <v>26451</v>
      </c>
      <c r="AI146">
        <v>25215</v>
      </c>
      <c r="AJ146">
        <v>24939</v>
      </c>
      <c r="AK146">
        <v>15162</v>
      </c>
      <c r="AL146">
        <v>10668</v>
      </c>
      <c r="AN146">
        <v>123295</v>
      </c>
      <c r="AO146">
        <v>22337</v>
      </c>
      <c r="AP146">
        <v>16597</v>
      </c>
      <c r="AQ146">
        <v>13397</v>
      </c>
      <c r="AR146">
        <v>12996</v>
      </c>
      <c r="AS146">
        <v>13576</v>
      </c>
      <c r="AT146">
        <v>14233</v>
      </c>
      <c r="AU146">
        <v>14675</v>
      </c>
      <c r="AV146">
        <v>9128</v>
      </c>
      <c r="AW146">
        <v>6356</v>
      </c>
      <c r="AY146">
        <v>121487</v>
      </c>
      <c r="AZ146">
        <v>12311</v>
      </c>
      <c r="BA146">
        <v>17178</v>
      </c>
      <c r="BB146">
        <v>18639</v>
      </c>
      <c r="BC146">
        <v>17251</v>
      </c>
      <c r="BD146">
        <v>15577</v>
      </c>
      <c r="BE146">
        <v>13510</v>
      </c>
      <c r="BF146">
        <v>13325</v>
      </c>
      <c r="BG146">
        <v>8550</v>
      </c>
      <c r="BH146">
        <v>5146</v>
      </c>
      <c r="BJ146">
        <v>16694</v>
      </c>
      <c r="BK146">
        <v>303</v>
      </c>
      <c r="BL146">
        <v>1379</v>
      </c>
      <c r="BM146">
        <v>2248</v>
      </c>
      <c r="BN146">
        <v>2345</v>
      </c>
      <c r="BO146">
        <v>2418</v>
      </c>
      <c r="BP146">
        <v>2481</v>
      </c>
      <c r="BQ146">
        <v>2499</v>
      </c>
      <c r="BR146">
        <v>1832</v>
      </c>
      <c r="BS146">
        <v>1189</v>
      </c>
      <c r="BV146">
        <v>391038</v>
      </c>
      <c r="BW146">
        <v>17426</v>
      </c>
      <c r="BX146">
        <v>18567</v>
      </c>
      <c r="BY146">
        <v>21793</v>
      </c>
      <c r="BZ146">
        <v>23161</v>
      </c>
      <c r="CA146">
        <v>34720</v>
      </c>
      <c r="CB146">
        <v>53362</v>
      </c>
      <c r="CC146">
        <v>77569</v>
      </c>
      <c r="CD146">
        <v>66339</v>
      </c>
      <c r="CE146">
        <v>78101</v>
      </c>
      <c r="CG146">
        <v>590079</v>
      </c>
      <c r="CH146">
        <v>75174</v>
      </c>
      <c r="CI146">
        <v>54978</v>
      </c>
      <c r="CJ146">
        <v>68903</v>
      </c>
      <c r="CK146">
        <v>80979</v>
      </c>
      <c r="CL146">
        <v>80417</v>
      </c>
      <c r="CM146">
        <v>81928</v>
      </c>
      <c r="CN146">
        <v>73712</v>
      </c>
      <c r="CO146">
        <v>41879</v>
      </c>
      <c r="CP146">
        <v>32109</v>
      </c>
      <c r="CR146">
        <v>292741</v>
      </c>
      <c r="CS146">
        <v>14707</v>
      </c>
      <c r="CT146">
        <v>33399</v>
      </c>
      <c r="CU146">
        <v>48084</v>
      </c>
      <c r="CV146">
        <v>50680</v>
      </c>
      <c r="CW146">
        <v>45844</v>
      </c>
      <c r="CX146">
        <v>37789</v>
      </c>
      <c r="CY146">
        <v>32803</v>
      </c>
      <c r="CZ146">
        <v>18199</v>
      </c>
      <c r="DA146">
        <v>11236</v>
      </c>
      <c r="DC146">
        <v>121936</v>
      </c>
      <c r="DD146">
        <v>35898</v>
      </c>
      <c r="DE146">
        <v>18718</v>
      </c>
      <c r="DF146">
        <v>12471</v>
      </c>
      <c r="DG146">
        <v>9865</v>
      </c>
      <c r="DH146">
        <v>11127</v>
      </c>
      <c r="DI146">
        <v>11106</v>
      </c>
      <c r="DJ146">
        <v>10481</v>
      </c>
      <c r="DK146">
        <v>7034</v>
      </c>
      <c r="DL146">
        <v>5236</v>
      </c>
      <c r="DN146">
        <v>133060</v>
      </c>
      <c r="DO146">
        <v>18116</v>
      </c>
      <c r="DP146">
        <v>23034</v>
      </c>
      <c r="DQ146">
        <v>22730</v>
      </c>
      <c r="DR146">
        <v>20426</v>
      </c>
      <c r="DS146">
        <v>15868</v>
      </c>
      <c r="DT146">
        <v>12570</v>
      </c>
      <c r="DU146">
        <v>10774</v>
      </c>
      <c r="DV146">
        <v>6203</v>
      </c>
      <c r="DW146">
        <v>3339</v>
      </c>
      <c r="DY146">
        <v>9679</v>
      </c>
      <c r="DZ146">
        <v>238</v>
      </c>
      <c r="EA146">
        <v>1053</v>
      </c>
      <c r="EB146">
        <v>1544</v>
      </c>
      <c r="EC146">
        <v>1687</v>
      </c>
      <c r="ED146">
        <v>1563</v>
      </c>
      <c r="EE146">
        <v>1362</v>
      </c>
      <c r="EF146">
        <v>1196</v>
      </c>
      <c r="EG146">
        <v>695</v>
      </c>
      <c r="EH146">
        <v>341</v>
      </c>
    </row>
    <row r="147" spans="1:138" ht="12.75">
      <c r="A147" s="14" t="s">
        <v>5</v>
      </c>
      <c r="B147" s="44" t="s">
        <v>15</v>
      </c>
      <c r="C147" s="37" t="s">
        <v>20</v>
      </c>
      <c r="D147" s="32"/>
      <c r="F147" s="36"/>
      <c r="G147" s="36">
        <v>1.5497745512865024</v>
      </c>
      <c r="H147" s="36">
        <v>0.4721080238162745</v>
      </c>
      <c r="I147" s="36">
        <v>0.9571509933331099</v>
      </c>
      <c r="J147" s="36">
        <v>1.322046068125682</v>
      </c>
      <c r="K147" s="36">
        <v>1.537849040139616</v>
      </c>
      <c r="L147" s="36">
        <v>1.6153154118025062</v>
      </c>
      <c r="M147" s="36">
        <v>1.6404180497584382</v>
      </c>
      <c r="N147" s="36">
        <v>1.6861673921890221</v>
      </c>
      <c r="O147" s="36">
        <v>1.7735757732208257</v>
      </c>
      <c r="P147" s="36">
        <v>1.896132896781689</v>
      </c>
      <c r="Q147" s="36"/>
      <c r="R147" s="36">
        <v>1.4008425422797484</v>
      </c>
      <c r="S147" s="36">
        <v>0.3601138732143765</v>
      </c>
      <c r="T147" s="36">
        <v>0.899134740966478</v>
      </c>
      <c r="U147" s="36">
        <v>1.3904333275633258</v>
      </c>
      <c r="V147" s="36">
        <v>1.6448850550646958</v>
      </c>
      <c r="W147" s="36">
        <v>1.7374601595876942</v>
      </c>
      <c r="X147" s="36">
        <v>1.7640672580431616</v>
      </c>
      <c r="Y147" s="36">
        <v>1.7830876514156186</v>
      </c>
      <c r="Z147" s="36">
        <v>1.8530755809122885</v>
      </c>
      <c r="AA147" s="36">
        <v>1.9821834566574346</v>
      </c>
      <c r="AB147" s="36"/>
      <c r="AC147" s="36">
        <v>1.6812132653565215</v>
      </c>
      <c r="AD147" s="36">
        <v>0.4352804940813175</v>
      </c>
      <c r="AE147" s="36">
        <v>0.9546911260912808</v>
      </c>
      <c r="AF147" s="36">
        <v>1.470538526542214</v>
      </c>
      <c r="AG147" s="36">
        <v>1.7413558106169298</v>
      </c>
      <c r="AH147" s="36">
        <v>1.9062039242372688</v>
      </c>
      <c r="AI147" s="36">
        <v>1.9389252429109658</v>
      </c>
      <c r="AJ147" s="36">
        <v>1.9202053009342797</v>
      </c>
      <c r="AK147" s="36">
        <v>1.9523149980213692</v>
      </c>
      <c r="AL147" s="36">
        <v>2.0673978252718412</v>
      </c>
      <c r="AM147" s="36"/>
      <c r="AN147" s="36">
        <v>1.4524352163510281</v>
      </c>
      <c r="AO147" s="36">
        <v>0.2812374087836325</v>
      </c>
      <c r="AP147" s="36">
        <v>0.8470807977345304</v>
      </c>
      <c r="AQ147" s="36">
        <v>1.459729790251549</v>
      </c>
      <c r="AR147" s="36">
        <v>1.801785164666051</v>
      </c>
      <c r="AS147" s="36">
        <v>1.9326753093694755</v>
      </c>
      <c r="AT147" s="36">
        <v>2.0068151478957352</v>
      </c>
      <c r="AU147" s="36">
        <v>1.9749914821124361</v>
      </c>
      <c r="AV147" s="36">
        <v>2.0129272567922873</v>
      </c>
      <c r="AW147" s="36">
        <v>2.1408118313404656</v>
      </c>
      <c r="AX147" s="36"/>
      <c r="AY147" s="36">
        <v>1.575897009556578</v>
      </c>
      <c r="AZ147" s="36">
        <v>0.24831451547396638</v>
      </c>
      <c r="BA147" s="36">
        <v>0.8150541390150192</v>
      </c>
      <c r="BB147" s="36">
        <v>1.4618273512527495</v>
      </c>
      <c r="BC147" s="36">
        <v>1.8238942669990146</v>
      </c>
      <c r="BD147" s="36">
        <v>1.9881877126532708</v>
      </c>
      <c r="BE147" s="36">
        <v>2.0546262028127313</v>
      </c>
      <c r="BF147" s="36">
        <v>2.08562851782364</v>
      </c>
      <c r="BG147" s="36">
        <v>2.0914619883040935</v>
      </c>
      <c r="BH147" s="36">
        <v>2.1921881072677807</v>
      </c>
      <c r="BI147" s="36"/>
      <c r="BJ147" s="36">
        <v>1.87019288367078</v>
      </c>
      <c r="BK147" s="36">
        <v>0.3201320132013201</v>
      </c>
      <c r="BL147" s="36">
        <v>0.8614938361131255</v>
      </c>
      <c r="BM147" s="36">
        <v>1.4043594306049823</v>
      </c>
      <c r="BN147" s="36">
        <v>1.7778251599147121</v>
      </c>
      <c r="BO147" s="36">
        <v>2.044665012406948</v>
      </c>
      <c r="BP147" s="36">
        <v>2.1217251108424025</v>
      </c>
      <c r="BQ147" s="36">
        <v>2.1968787515006003</v>
      </c>
      <c r="BR147" s="36">
        <v>2.2641921397379914</v>
      </c>
      <c r="BS147" s="36">
        <v>2.3246425567703954</v>
      </c>
      <c r="BT147" s="36"/>
      <c r="BU147" s="36"/>
      <c r="BV147" s="36">
        <v>1.956364854566564</v>
      </c>
      <c r="BW147" s="36">
        <v>1.1403075863652015</v>
      </c>
      <c r="BX147" s="36">
        <v>1.694727204179458</v>
      </c>
      <c r="BY147" s="36">
        <v>1.9418620658009453</v>
      </c>
      <c r="BZ147" s="36">
        <v>2.0120029359699494</v>
      </c>
      <c r="CA147" s="36">
        <v>1.90213133640553</v>
      </c>
      <c r="CB147" s="36">
        <v>1.8793710880401784</v>
      </c>
      <c r="CC147" s="36">
        <v>1.898735319521974</v>
      </c>
      <c r="CD147" s="36">
        <v>2.0357105171919985</v>
      </c>
      <c r="CE147" s="36">
        <v>2.2547470582963087</v>
      </c>
      <c r="CF147" s="36"/>
      <c r="CG147" s="36">
        <v>1.738019824464182</v>
      </c>
      <c r="CH147" s="36">
        <v>0.6784659589751776</v>
      </c>
      <c r="CI147" s="36">
        <v>1.4110007639419404</v>
      </c>
      <c r="CJ147" s="36">
        <v>1.8412986372146352</v>
      </c>
      <c r="CK147" s="36">
        <v>2.0228948245841516</v>
      </c>
      <c r="CL147" s="36">
        <v>2.0072745812452593</v>
      </c>
      <c r="CM147" s="36">
        <v>1.9205521921687336</v>
      </c>
      <c r="CN147" s="36">
        <v>1.8938164749294553</v>
      </c>
      <c r="CO147" s="36">
        <v>1.9478497576350915</v>
      </c>
      <c r="CP147" s="36">
        <v>2.067083995141549</v>
      </c>
      <c r="CQ147" s="36"/>
      <c r="CR147" s="36">
        <v>1.7068261705739887</v>
      </c>
      <c r="CS147" s="36">
        <v>0.7686815801999048</v>
      </c>
      <c r="CT147" s="36">
        <v>1.2786909787718195</v>
      </c>
      <c r="CU147" s="36">
        <v>1.686714915564429</v>
      </c>
      <c r="CV147" s="36">
        <v>1.8646606156274665</v>
      </c>
      <c r="CW147" s="36">
        <v>1.920752988395428</v>
      </c>
      <c r="CX147" s="36">
        <v>1.8467543465029506</v>
      </c>
      <c r="CY147" s="36">
        <v>1.8095296161936407</v>
      </c>
      <c r="CZ147" s="36">
        <v>1.787900434089785</v>
      </c>
      <c r="DA147" s="36">
        <v>1.8069597721609114</v>
      </c>
      <c r="DB147" s="36"/>
      <c r="DC147" s="36">
        <v>1.2307850019682456</v>
      </c>
      <c r="DD147" s="36">
        <v>0.36740208368154215</v>
      </c>
      <c r="DE147" s="36">
        <v>0.9864301741639064</v>
      </c>
      <c r="DF147" s="36">
        <v>1.5946596102958865</v>
      </c>
      <c r="DG147" s="36">
        <v>1.8414597060314242</v>
      </c>
      <c r="DH147" s="36">
        <v>1.8662712321380426</v>
      </c>
      <c r="DI147" s="36">
        <v>1.787592292454529</v>
      </c>
      <c r="DJ147" s="36">
        <v>1.7195878255891612</v>
      </c>
      <c r="DK147" s="36">
        <v>1.7168040943986351</v>
      </c>
      <c r="DL147" s="36">
        <v>1.8435828877005347</v>
      </c>
      <c r="DM147" s="36"/>
      <c r="DN147" s="36">
        <v>1.3569216894634</v>
      </c>
      <c r="DO147" s="36">
        <v>0.28648708324133365</v>
      </c>
      <c r="DP147" s="36">
        <v>0.9268472692541461</v>
      </c>
      <c r="DQ147" s="36">
        <v>1.531324241091069</v>
      </c>
      <c r="DR147" s="36">
        <v>1.7462547733281113</v>
      </c>
      <c r="DS147" s="36">
        <v>1.777917822031762</v>
      </c>
      <c r="DT147" s="36">
        <v>1.7255369928400954</v>
      </c>
      <c r="DU147" s="36">
        <v>1.6717096714312234</v>
      </c>
      <c r="DV147" s="36">
        <v>1.6519426084152828</v>
      </c>
      <c r="DW147" s="36">
        <v>1.6103623839472896</v>
      </c>
      <c r="DX147" s="36"/>
      <c r="DY147" s="36">
        <v>1.4478768467816923</v>
      </c>
      <c r="DZ147" s="36">
        <v>0.3697478991596639</v>
      </c>
      <c r="EA147" s="36">
        <v>0.798670465337132</v>
      </c>
      <c r="EB147" s="36">
        <v>1.3685233160621761</v>
      </c>
      <c r="EC147" s="36">
        <v>1.5518672199170125</v>
      </c>
      <c r="ED147" s="36">
        <v>1.5802943058221368</v>
      </c>
      <c r="EE147" s="36">
        <v>1.6475770925110131</v>
      </c>
      <c r="EF147" s="36">
        <v>1.620401337792642</v>
      </c>
      <c r="EG147" s="36">
        <v>1.6733812949640288</v>
      </c>
      <c r="EH147" s="36">
        <v>1.5806451612903225</v>
      </c>
    </row>
    <row r="148" spans="1:138" ht="12.75">
      <c r="A148" s="39" t="s">
        <v>6</v>
      </c>
      <c r="B148" s="21" t="s">
        <v>16</v>
      </c>
      <c r="C148" s="21" t="s">
        <v>14</v>
      </c>
      <c r="D148" s="41" t="s">
        <v>21</v>
      </c>
      <c r="F148" s="36"/>
      <c r="G148" s="36">
        <v>30.848058990733417</v>
      </c>
      <c r="H148" s="36">
        <v>69.54210377091013</v>
      </c>
      <c r="I148" s="36">
        <v>49.29143354886261</v>
      </c>
      <c r="J148" s="36">
        <v>38.88793152966856</v>
      </c>
      <c r="K148" s="36">
        <v>34.10231239092496</v>
      </c>
      <c r="L148" s="36">
        <v>30.853593231230587</v>
      </c>
      <c r="M148" s="36">
        <v>27.575837249811023</v>
      </c>
      <c r="N148" s="36">
        <v>23.36387515260633</v>
      </c>
      <c r="O148" s="36">
        <v>21.124215485390685</v>
      </c>
      <c r="P148" s="36">
        <v>21.295472034038955</v>
      </c>
      <c r="Q148" s="36"/>
      <c r="R148" s="36">
        <v>35.800873069173946</v>
      </c>
      <c r="S148" s="36">
        <v>76.46281327843018</v>
      </c>
      <c r="T148" s="36">
        <v>51.239388332607746</v>
      </c>
      <c r="U148" s="36">
        <v>35.10818764064393</v>
      </c>
      <c r="V148" s="36">
        <v>28.593861228591766</v>
      </c>
      <c r="W148" s="36">
        <v>25.71825764596849</v>
      </c>
      <c r="X148" s="36">
        <v>22.064682305646162</v>
      </c>
      <c r="Y148" s="36">
        <v>18.78058992535697</v>
      </c>
      <c r="Z148" s="36">
        <v>16.667128257678566</v>
      </c>
      <c r="AA148" s="36">
        <v>15.853003183001944</v>
      </c>
      <c r="AB148" s="36"/>
      <c r="AC148" s="36">
        <v>23.98158260115575</v>
      </c>
      <c r="AD148" s="36">
        <v>72.0277920741122</v>
      </c>
      <c r="AE148" s="36">
        <v>47.90584594982871</v>
      </c>
      <c r="AF148" s="36">
        <v>30.836598294537914</v>
      </c>
      <c r="AG148" s="36">
        <v>23.48278335724534</v>
      </c>
      <c r="AH148" s="36">
        <v>19.167517296132473</v>
      </c>
      <c r="AI148" s="36">
        <v>15.788221296847116</v>
      </c>
      <c r="AJ148" s="36">
        <v>12.895464934440035</v>
      </c>
      <c r="AK148" s="36">
        <v>10.730774304181507</v>
      </c>
      <c r="AL148" s="36">
        <v>9.017622797150356</v>
      </c>
      <c r="AM148" s="36"/>
      <c r="AN148" s="36">
        <v>33.83511091285129</v>
      </c>
      <c r="AO148" s="36">
        <v>80.4763397054215</v>
      </c>
      <c r="AP148" s="36">
        <v>51.912996324636985</v>
      </c>
      <c r="AQ148" s="36">
        <v>30.835261625737104</v>
      </c>
      <c r="AR148" s="36">
        <v>21.737457679285935</v>
      </c>
      <c r="AS148" s="36">
        <v>17.980259281084265</v>
      </c>
      <c r="AT148" s="36">
        <v>15.175999437925947</v>
      </c>
      <c r="AU148" s="36">
        <v>13.226575809199318</v>
      </c>
      <c r="AV148" s="36">
        <v>10.856704645048202</v>
      </c>
      <c r="AW148" s="36">
        <v>10.00629326620516</v>
      </c>
      <c r="AX148" s="36"/>
      <c r="AY148" s="36">
        <v>30.240272621762</v>
      </c>
      <c r="AZ148" s="36">
        <v>82.87710177889693</v>
      </c>
      <c r="BA148" s="36">
        <v>52.71277215042496</v>
      </c>
      <c r="BB148" s="36">
        <v>30.768818069638932</v>
      </c>
      <c r="BC148" s="36">
        <v>21.56976407164802</v>
      </c>
      <c r="BD148" s="36">
        <v>17.840405726391477</v>
      </c>
      <c r="BE148" s="36">
        <v>15.669874167283492</v>
      </c>
      <c r="BF148" s="36">
        <v>12.690431519699812</v>
      </c>
      <c r="BG148" s="36">
        <v>11.216374269005849</v>
      </c>
      <c r="BH148" s="36">
        <v>9.288767975126312</v>
      </c>
      <c r="BI148" s="36"/>
      <c r="BJ148" s="36">
        <v>21.03749850245597</v>
      </c>
      <c r="BK148" s="36">
        <v>80.19801980198021</v>
      </c>
      <c r="BL148" s="36">
        <v>51.631617113850616</v>
      </c>
      <c r="BM148" s="36">
        <v>31.717081850533805</v>
      </c>
      <c r="BN148" s="36">
        <v>22.217484008528785</v>
      </c>
      <c r="BO148" s="36">
        <v>16.253101736972706</v>
      </c>
      <c r="BP148" s="36">
        <v>15.195485691253527</v>
      </c>
      <c r="BQ148" s="36">
        <v>11.204481792717088</v>
      </c>
      <c r="BR148" s="36">
        <v>9.443231441048034</v>
      </c>
      <c r="BS148" s="36">
        <v>8.410428931875526</v>
      </c>
      <c r="BT148" s="36"/>
      <c r="BU148" s="36"/>
      <c r="BV148" s="36">
        <v>16.317340002761878</v>
      </c>
      <c r="BW148" s="36">
        <v>41.15115344886951</v>
      </c>
      <c r="BX148" s="36">
        <v>27.128776862174824</v>
      </c>
      <c r="BY148" s="36">
        <v>21.80516679667783</v>
      </c>
      <c r="BZ148" s="36">
        <v>20.197746211303485</v>
      </c>
      <c r="CA148" s="36">
        <v>18.25172811059908</v>
      </c>
      <c r="CB148" s="36">
        <v>15.258048798770659</v>
      </c>
      <c r="CC148" s="36">
        <v>12.777011434980471</v>
      </c>
      <c r="CD148" s="36">
        <v>12.228101116990006</v>
      </c>
      <c r="CE148" s="36">
        <v>12.377562387165337</v>
      </c>
      <c r="CF148" s="36"/>
      <c r="CG148" s="36">
        <v>22.673235278666077</v>
      </c>
      <c r="CH148" s="36">
        <v>60.3373506797563</v>
      </c>
      <c r="CI148" s="36">
        <v>32.38022481719961</v>
      </c>
      <c r="CJ148" s="36">
        <v>21.044076455306733</v>
      </c>
      <c r="CK148" s="36">
        <v>16.26347571592635</v>
      </c>
      <c r="CL148" s="36">
        <v>14.52926619993285</v>
      </c>
      <c r="CM148" s="36">
        <v>13.691289913094423</v>
      </c>
      <c r="CN148" s="36">
        <v>13.254286954634253</v>
      </c>
      <c r="CO148" s="36">
        <v>13.097256381479976</v>
      </c>
      <c r="CP148" s="36">
        <v>14.961537263695538</v>
      </c>
      <c r="CQ148" s="36"/>
      <c r="CR148" s="36">
        <v>21.27512032820821</v>
      </c>
      <c r="CS148" s="36">
        <v>53.43713877745291</v>
      </c>
      <c r="CT148" s="36">
        <v>33.92915955567532</v>
      </c>
      <c r="CU148" s="36">
        <v>22.248565011230347</v>
      </c>
      <c r="CV148" s="36">
        <v>17.695343330702446</v>
      </c>
      <c r="CW148" s="36">
        <v>15.790506936567489</v>
      </c>
      <c r="CX148" s="36">
        <v>16.009949985445502</v>
      </c>
      <c r="CY148" s="36">
        <v>15.5229704600189</v>
      </c>
      <c r="CZ148" s="36">
        <v>16.17121819880213</v>
      </c>
      <c r="DA148" s="36">
        <v>18.689925240299036</v>
      </c>
      <c r="DB148" s="36"/>
      <c r="DC148" s="36">
        <v>40.06938065870621</v>
      </c>
      <c r="DD148" s="36">
        <v>73.92055267702936</v>
      </c>
      <c r="DE148" s="36">
        <v>44.326316914200234</v>
      </c>
      <c r="DF148" s="36">
        <v>24.873707000240557</v>
      </c>
      <c r="DG148" s="36">
        <v>18.884946781550937</v>
      </c>
      <c r="DH148" s="36">
        <v>19.034780264222164</v>
      </c>
      <c r="DI148" s="36">
        <v>20.340356564019448</v>
      </c>
      <c r="DJ148" s="36">
        <v>20.494227650033395</v>
      </c>
      <c r="DK148" s="36">
        <v>20.48620983793005</v>
      </c>
      <c r="DL148" s="36">
        <v>20.91291061879297</v>
      </c>
      <c r="DM148" s="36"/>
      <c r="DN148" s="36">
        <v>35.12325266796933</v>
      </c>
      <c r="DO148" s="36">
        <v>78.83638772355928</v>
      </c>
      <c r="DP148" s="36">
        <v>46.28809585829643</v>
      </c>
      <c r="DQ148" s="36">
        <v>27.289925208974925</v>
      </c>
      <c r="DR148" s="36">
        <v>21.595025947322043</v>
      </c>
      <c r="DS148" s="36">
        <v>21.23771111671288</v>
      </c>
      <c r="DT148" s="36">
        <v>21.98090692124105</v>
      </c>
      <c r="DU148" s="36">
        <v>23.436049749396695</v>
      </c>
      <c r="DV148" s="36">
        <v>24.987909076253427</v>
      </c>
      <c r="DW148" s="36">
        <v>29.020664869721475</v>
      </c>
      <c r="DX148" s="36"/>
      <c r="DY148" s="36">
        <v>30.488686847814854</v>
      </c>
      <c r="DZ148" s="36">
        <v>70.58823529411765</v>
      </c>
      <c r="EA148" s="36">
        <v>50.712250712250714</v>
      </c>
      <c r="EB148" s="36">
        <v>31.088082901554404</v>
      </c>
      <c r="EC148" s="36">
        <v>27.089508002371073</v>
      </c>
      <c r="ED148" s="36">
        <v>26.999360204734487</v>
      </c>
      <c r="EE148" s="36">
        <v>23.42143906020558</v>
      </c>
      <c r="EF148" s="36">
        <v>25.08361204013378</v>
      </c>
      <c r="EG148" s="36">
        <v>23.884892086330936</v>
      </c>
      <c r="EH148" s="36">
        <v>30.791788856304986</v>
      </c>
    </row>
    <row r="149" spans="1:138" ht="12.75">
      <c r="A149" s="18" t="s">
        <v>7</v>
      </c>
      <c r="B149" s="24" t="s">
        <v>17</v>
      </c>
      <c r="C149" s="42" t="s">
        <v>20</v>
      </c>
      <c r="D149" s="26"/>
      <c r="F149" s="36"/>
      <c r="G149" s="36">
        <v>2.241115041266633</v>
      </c>
      <c r="H149" s="36">
        <v>1.5500349080754015</v>
      </c>
      <c r="I149" s="36">
        <v>1.8875528541226216</v>
      </c>
      <c r="J149" s="36">
        <v>2.163314221261397</v>
      </c>
      <c r="K149" s="36">
        <v>2.333691963916246</v>
      </c>
      <c r="L149" s="36">
        <v>2.3360800470865213</v>
      </c>
      <c r="M149" s="36">
        <v>2.265014861706714</v>
      </c>
      <c r="N149" s="36">
        <v>2.2002252795880604</v>
      </c>
      <c r="O149" s="36">
        <v>2.2485681557846506</v>
      </c>
      <c r="P149" s="36">
        <v>2.4091789199240843</v>
      </c>
      <c r="Q149" s="36"/>
      <c r="R149" s="36">
        <v>2.182027403252918</v>
      </c>
      <c r="S149" s="36">
        <v>1.5299784017278617</v>
      </c>
      <c r="T149" s="36">
        <v>1.84397756759019</v>
      </c>
      <c r="U149" s="36">
        <v>2.1426945511452553</v>
      </c>
      <c r="V149" s="36">
        <v>2.303562527488638</v>
      </c>
      <c r="W149" s="36">
        <v>2.339013739482373</v>
      </c>
      <c r="X149" s="36">
        <v>2.2635017219811275</v>
      </c>
      <c r="Y149" s="36">
        <v>2.1953959648031285</v>
      </c>
      <c r="Z149" s="36">
        <v>2.223703014390641</v>
      </c>
      <c r="AA149" s="36">
        <v>2.3556199646295934</v>
      </c>
      <c r="AB149" s="36"/>
      <c r="AC149" s="36">
        <v>2.2115867744730004</v>
      </c>
      <c r="AD149" s="36">
        <v>1.5561177552897885</v>
      </c>
      <c r="AE149" s="36">
        <v>1.8326262197708951</v>
      </c>
      <c r="AF149" s="36">
        <v>2.126180162168166</v>
      </c>
      <c r="AG149" s="36">
        <v>2.275769933905217</v>
      </c>
      <c r="AH149" s="36">
        <v>2.358215237827978</v>
      </c>
      <c r="AI149" s="36">
        <v>2.302439483846661</v>
      </c>
      <c r="AJ149" s="36">
        <v>2.2044837269253788</v>
      </c>
      <c r="AK149" s="36">
        <v>2.1869966752862946</v>
      </c>
      <c r="AL149" s="36">
        <v>2.2723057902328456</v>
      </c>
      <c r="AM149" s="36"/>
      <c r="AN149" s="36">
        <v>2.195175169776165</v>
      </c>
      <c r="AO149" s="36">
        <v>1.440495299243293</v>
      </c>
      <c r="AP149" s="36">
        <v>1.761558701917053</v>
      </c>
      <c r="AQ149" s="36">
        <v>2.1105115475933522</v>
      </c>
      <c r="AR149" s="36">
        <v>2.302231835611051</v>
      </c>
      <c r="AS149" s="36">
        <v>2.356353839245622</v>
      </c>
      <c r="AT149" s="36">
        <v>2.3658576989977638</v>
      </c>
      <c r="AU149" s="36">
        <v>2.2760326684466783</v>
      </c>
      <c r="AV149" s="36">
        <v>2.2580803736020645</v>
      </c>
      <c r="AW149" s="36">
        <v>2.378846153846154</v>
      </c>
      <c r="AX149" s="36"/>
      <c r="AY149" s="36">
        <v>2.259035504843715</v>
      </c>
      <c r="AZ149" s="36">
        <v>1.4501897533206831</v>
      </c>
      <c r="BA149" s="36">
        <v>1.723624276745045</v>
      </c>
      <c r="BB149" s="36">
        <v>2.1115158090514567</v>
      </c>
      <c r="BC149" s="36">
        <v>2.32549889135255</v>
      </c>
      <c r="BD149" s="36">
        <v>2.419909360837631</v>
      </c>
      <c r="BE149" s="36">
        <v>2.4364083208987974</v>
      </c>
      <c r="BF149" s="36">
        <v>2.388774282276087</v>
      </c>
      <c r="BG149" s="36">
        <v>2.35568436306152</v>
      </c>
      <c r="BH149" s="36">
        <v>2.4166666666666665</v>
      </c>
      <c r="BI149" s="36"/>
      <c r="BJ149" s="36">
        <v>2.368456986800182</v>
      </c>
      <c r="BK149" s="36">
        <v>1.6166666666666667</v>
      </c>
      <c r="BL149" s="36">
        <v>1.7811094452773613</v>
      </c>
      <c r="BM149" s="36">
        <v>2.0566775244299675</v>
      </c>
      <c r="BN149" s="36">
        <v>2.285635964912281</v>
      </c>
      <c r="BO149" s="36">
        <v>2.4414814814814814</v>
      </c>
      <c r="BP149" s="36">
        <v>2.5019011406844105</v>
      </c>
      <c r="BQ149" s="36">
        <v>2.474087426768815</v>
      </c>
      <c r="BR149" s="36">
        <v>2.500301386377336</v>
      </c>
      <c r="BS149" s="36">
        <v>2.5381083562901745</v>
      </c>
      <c r="BT149" s="36"/>
      <c r="BU149" s="36"/>
      <c r="BV149" s="36">
        <v>2.3378377965412813</v>
      </c>
      <c r="BW149" s="36">
        <v>1.9376889322281814</v>
      </c>
      <c r="BX149" s="36">
        <v>2.3256467110125647</v>
      </c>
      <c r="BY149" s="36">
        <v>2.4833636523678186</v>
      </c>
      <c r="BZ149" s="36">
        <v>2.5212357301303903</v>
      </c>
      <c r="CA149" s="36">
        <v>2.326815347214882</v>
      </c>
      <c r="CB149" s="36">
        <v>2.2177576293675365</v>
      </c>
      <c r="CC149" s="36">
        <v>2.176874870673091</v>
      </c>
      <c r="CD149" s="36">
        <v>2.319319216171192</v>
      </c>
      <c r="CE149" s="36">
        <v>2.5732530613437765</v>
      </c>
      <c r="CF149" s="36"/>
      <c r="CG149" s="36">
        <v>2.2476303395435786</v>
      </c>
      <c r="CH149" s="36">
        <v>1.7105916286557552</v>
      </c>
      <c r="CI149" s="36">
        <v>2.0866688185926403</v>
      </c>
      <c r="CJ149" s="36">
        <v>2.332058893811003</v>
      </c>
      <c r="CK149" s="36">
        <v>2.415785515197098</v>
      </c>
      <c r="CL149" s="36">
        <v>2.3484934456520157</v>
      </c>
      <c r="CM149" s="36">
        <v>2.2252124846204975</v>
      </c>
      <c r="CN149" s="36">
        <v>2.183181633355228</v>
      </c>
      <c r="CO149" s="36">
        <v>2.2414134197944717</v>
      </c>
      <c r="CP149" s="36">
        <v>2.4307635964109138</v>
      </c>
      <c r="CQ149" s="36"/>
      <c r="CR149" s="36">
        <v>2.1680899071422375</v>
      </c>
      <c r="CS149" s="36">
        <v>1.6508469626168225</v>
      </c>
      <c r="CT149" s="36">
        <v>1.9353333031223092</v>
      </c>
      <c r="CU149" s="36">
        <v>2.169368212699941</v>
      </c>
      <c r="CV149" s="36">
        <v>2.2655590717299576</v>
      </c>
      <c r="CW149" s="36">
        <v>2.2809221603419245</v>
      </c>
      <c r="CX149" s="36">
        <v>2.1987775292227227</v>
      </c>
      <c r="CY149" s="36">
        <v>2.1420374580491504</v>
      </c>
      <c r="CZ149" s="36">
        <v>2.1328002097535395</v>
      </c>
      <c r="DA149" s="36">
        <v>2.2223073555166373</v>
      </c>
      <c r="DB149" s="36"/>
      <c r="DC149" s="36">
        <v>2.053683101386209</v>
      </c>
      <c r="DD149" s="36">
        <v>1.4087801751762443</v>
      </c>
      <c r="DE149" s="36">
        <v>1.7718069283178197</v>
      </c>
      <c r="DF149" s="36">
        <v>2.1226384886327248</v>
      </c>
      <c r="DG149" s="36">
        <v>2.2701824543864033</v>
      </c>
      <c r="DH149" s="36">
        <v>2.305028305028305</v>
      </c>
      <c r="DI149" s="36">
        <v>2.244037526845258</v>
      </c>
      <c r="DJ149" s="36">
        <v>2.1628465138605546</v>
      </c>
      <c r="DK149" s="36">
        <v>2.1591274807795457</v>
      </c>
      <c r="DL149" s="36">
        <v>2.3310794494083553</v>
      </c>
      <c r="DM149" s="36"/>
      <c r="DN149" s="36">
        <v>2.091537793223284</v>
      </c>
      <c r="DO149" s="36">
        <v>1.353677621283255</v>
      </c>
      <c r="DP149" s="36">
        <v>1.7255900420303911</v>
      </c>
      <c r="DQ149" s="36">
        <v>2.106068857021843</v>
      </c>
      <c r="DR149" s="36">
        <v>2.227224477052763</v>
      </c>
      <c r="DS149" s="36">
        <v>2.257321171387422</v>
      </c>
      <c r="DT149" s="36">
        <v>2.2116855307433467</v>
      </c>
      <c r="DU149" s="36">
        <v>2.1834161716571705</v>
      </c>
      <c r="DV149" s="36">
        <v>2.202235117128734</v>
      </c>
      <c r="DW149" s="36">
        <v>2.2687763713080167</v>
      </c>
      <c r="DX149" s="36"/>
      <c r="DY149" s="36">
        <v>2.082936979785969</v>
      </c>
      <c r="DZ149" s="36">
        <v>1.2571428571428571</v>
      </c>
      <c r="EA149" s="36">
        <v>1.6204238921001928</v>
      </c>
      <c r="EB149" s="36">
        <v>1.9859022556390977</v>
      </c>
      <c r="EC149" s="36">
        <v>2.1284552845528455</v>
      </c>
      <c r="ED149" s="36">
        <v>2.1647677475898335</v>
      </c>
      <c r="EE149" s="36">
        <v>2.1514860977948227</v>
      </c>
      <c r="EF149" s="36">
        <v>2.1629464285714284</v>
      </c>
      <c r="EG149" s="36">
        <v>2.1984877126654063</v>
      </c>
      <c r="EH149" s="36">
        <v>2.2838983050847457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6"/>
  <sheetViews>
    <sheetView workbookViewId="0" topLeftCell="A141">
      <selection activeCell="A5" sqref="A5:L162"/>
    </sheetView>
  </sheetViews>
  <sheetFormatPr defaultColWidth="9.140625" defaultRowHeight="12.75"/>
  <cols>
    <col min="1" max="1" width="30.00390625" style="0" customWidth="1"/>
    <col min="2" max="28" width="8.00390625" style="0" customWidth="1"/>
  </cols>
  <sheetData>
    <row r="1" ht="12.75">
      <c r="A1" s="1" t="s">
        <v>44</v>
      </c>
    </row>
    <row r="2" ht="12.75">
      <c r="A2" s="1" t="s">
        <v>45</v>
      </c>
    </row>
    <row r="3" ht="12.75">
      <c r="A3" s="1" t="s">
        <v>46</v>
      </c>
    </row>
    <row r="5" ht="12.75">
      <c r="C5" t="s">
        <v>47</v>
      </c>
    </row>
    <row r="6" spans="1:28" ht="12.75">
      <c r="A6" s="1" t="s">
        <v>23</v>
      </c>
      <c r="B6" s="2" t="s">
        <v>2</v>
      </c>
      <c r="C6" s="2" t="s">
        <v>48</v>
      </c>
      <c r="D6" s="2" t="s">
        <v>49</v>
      </c>
      <c r="E6" s="2" t="s">
        <v>49</v>
      </c>
      <c r="F6" s="2" t="s">
        <v>14</v>
      </c>
      <c r="G6" s="2" t="s">
        <v>50</v>
      </c>
      <c r="H6" s="2" t="s">
        <v>51</v>
      </c>
      <c r="I6" s="2" t="s">
        <v>52</v>
      </c>
      <c r="J6" s="2" t="s">
        <v>53</v>
      </c>
      <c r="K6" s="2" t="s">
        <v>54</v>
      </c>
      <c r="L6" s="2" t="s">
        <v>18</v>
      </c>
      <c r="M6" s="2" t="s">
        <v>55</v>
      </c>
      <c r="N6" s="2" t="s">
        <v>56</v>
      </c>
      <c r="O6" s="2" t="s">
        <v>57</v>
      </c>
      <c r="P6" s="2" t="s">
        <v>58</v>
      </c>
      <c r="Q6" s="2" t="s">
        <v>59</v>
      </c>
      <c r="R6" s="2" t="s">
        <v>60</v>
      </c>
      <c r="S6" s="2" t="s">
        <v>61</v>
      </c>
      <c r="T6" s="2" t="s">
        <v>62</v>
      </c>
      <c r="U6" s="2" t="s">
        <v>63</v>
      </c>
      <c r="V6" s="2" t="s">
        <v>64</v>
      </c>
      <c r="W6" s="2" t="s">
        <v>65</v>
      </c>
      <c r="X6" s="2" t="s">
        <v>66</v>
      </c>
      <c r="Y6" s="2" t="s">
        <v>67</v>
      </c>
      <c r="Z6" s="2" t="s">
        <v>68</v>
      </c>
      <c r="AA6" s="2" t="s">
        <v>69</v>
      </c>
      <c r="AB6" s="2" t="s">
        <v>70</v>
      </c>
    </row>
    <row r="7" spans="1:28" ht="12.75">
      <c r="A7" s="3" t="s">
        <v>22</v>
      </c>
      <c r="B7" s="4" t="s">
        <v>23</v>
      </c>
      <c r="C7" s="4"/>
      <c r="D7" s="4" t="s">
        <v>71</v>
      </c>
      <c r="E7" s="4" t="s">
        <v>72</v>
      </c>
      <c r="F7" s="4" t="s">
        <v>73</v>
      </c>
      <c r="G7" s="4" t="s">
        <v>23</v>
      </c>
      <c r="H7" s="4" t="s">
        <v>23</v>
      </c>
      <c r="I7" s="4" t="s">
        <v>23</v>
      </c>
      <c r="J7" s="4" t="s">
        <v>23</v>
      </c>
      <c r="K7" s="4" t="s">
        <v>23</v>
      </c>
      <c r="L7" s="4"/>
      <c r="M7" s="4" t="s">
        <v>23</v>
      </c>
      <c r="N7" s="4" t="s">
        <v>23</v>
      </c>
      <c r="O7" s="4" t="s">
        <v>23</v>
      </c>
      <c r="P7" s="4" t="s">
        <v>23</v>
      </c>
      <c r="Q7" s="4" t="s">
        <v>23</v>
      </c>
      <c r="R7" s="4" t="s">
        <v>23</v>
      </c>
      <c r="S7" s="4" t="s">
        <v>23</v>
      </c>
      <c r="T7" s="4" t="s">
        <v>23</v>
      </c>
      <c r="U7" s="4" t="s">
        <v>23</v>
      </c>
      <c r="V7" s="4" t="s">
        <v>23</v>
      </c>
      <c r="W7" s="4" t="s">
        <v>23</v>
      </c>
      <c r="X7" s="4" t="s">
        <v>23</v>
      </c>
      <c r="Y7" s="4" t="s">
        <v>23</v>
      </c>
      <c r="Z7" s="4" t="s">
        <v>23</v>
      </c>
      <c r="AA7" s="4" t="s">
        <v>23</v>
      </c>
      <c r="AB7" s="4" t="s">
        <v>23</v>
      </c>
    </row>
    <row r="8" spans="1:28" ht="12.75">
      <c r="A8" s="3" t="s">
        <v>24</v>
      </c>
      <c r="B8" s="4" t="s">
        <v>23</v>
      </c>
      <c r="C8" s="4"/>
      <c r="D8" s="4"/>
      <c r="E8" s="4"/>
      <c r="F8" s="4"/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/>
      <c r="M8" s="4" t="s">
        <v>23</v>
      </c>
      <c r="N8" s="4" t="s">
        <v>23</v>
      </c>
      <c r="O8" s="4" t="s">
        <v>23</v>
      </c>
      <c r="P8" s="4" t="s">
        <v>23</v>
      </c>
      <c r="Q8" s="4" t="s">
        <v>23</v>
      </c>
      <c r="R8" s="4" t="s">
        <v>23</v>
      </c>
      <c r="S8" s="4" t="s">
        <v>23</v>
      </c>
      <c r="T8" s="4" t="s">
        <v>23</v>
      </c>
      <c r="U8" s="4" t="s">
        <v>23</v>
      </c>
      <c r="V8" s="4" t="s">
        <v>23</v>
      </c>
      <c r="W8" s="4" t="s">
        <v>23</v>
      </c>
      <c r="X8" s="4" t="s">
        <v>23</v>
      </c>
      <c r="Y8" s="4" t="s">
        <v>23</v>
      </c>
      <c r="Z8" s="4" t="s">
        <v>23</v>
      </c>
      <c r="AA8" s="4" t="s">
        <v>23</v>
      </c>
      <c r="AB8" s="4" t="s">
        <v>23</v>
      </c>
    </row>
    <row r="9" spans="1:28" ht="12.75">
      <c r="A9" s="3" t="s">
        <v>25</v>
      </c>
      <c r="B9" s="4">
        <v>1545298</v>
      </c>
      <c r="C9" s="7">
        <f>G9/B9*100</f>
        <v>32.22278162529169</v>
      </c>
      <c r="D9" s="6">
        <f>F9/B9</f>
        <v>1.4998796348665435</v>
      </c>
      <c r="E9" s="6">
        <f>F9/(B9-G9)</f>
        <v>2.2129554307974337</v>
      </c>
      <c r="F9" s="4">
        <v>2317761</v>
      </c>
      <c r="G9" s="4">
        <v>497938</v>
      </c>
      <c r="H9" s="4">
        <v>264581</v>
      </c>
      <c r="I9" s="4">
        <v>462045</v>
      </c>
      <c r="J9" s="4">
        <v>221194</v>
      </c>
      <c r="K9" s="4">
        <v>67463</v>
      </c>
      <c r="L9" s="4">
        <f>SUM(M9:AB9)</f>
        <v>32077</v>
      </c>
      <c r="M9" s="4">
        <v>18671</v>
      </c>
      <c r="N9" s="4">
        <v>6136</v>
      </c>
      <c r="O9" s="4">
        <v>2639</v>
      </c>
      <c r="P9" s="4">
        <v>1374</v>
      </c>
      <c r="Q9" s="4">
        <v>918</v>
      </c>
      <c r="R9" s="4">
        <v>660</v>
      </c>
      <c r="S9" s="4">
        <v>572</v>
      </c>
      <c r="T9" s="4">
        <v>403</v>
      </c>
      <c r="U9" s="4">
        <v>276</v>
      </c>
      <c r="V9" s="4">
        <v>187</v>
      </c>
      <c r="W9" s="4">
        <v>122</v>
      </c>
      <c r="X9" s="4">
        <v>62</v>
      </c>
      <c r="Y9" s="4">
        <v>32</v>
      </c>
      <c r="Z9" s="4">
        <v>18</v>
      </c>
      <c r="AA9" s="4">
        <v>6</v>
      </c>
      <c r="AB9" s="4">
        <v>1</v>
      </c>
    </row>
    <row r="10" spans="1:28" ht="12.75">
      <c r="A10" s="3" t="s">
        <v>26</v>
      </c>
      <c r="B10" s="4">
        <v>169294</v>
      </c>
      <c r="C10" s="7">
        <f aca="true" t="shared" si="0" ref="C10:C73">G10/B10*100</f>
        <v>76.10842676054675</v>
      </c>
      <c r="D10" s="6">
        <f aca="true" t="shared" si="1" ref="D10:D73">F10/B10</f>
        <v>0.3636218649213794</v>
      </c>
      <c r="E10" s="6">
        <f aca="true" t="shared" si="2" ref="E10:E73">F10/(B10-G10)</f>
        <v>1.521967018567508</v>
      </c>
      <c r="F10" s="4">
        <v>61559</v>
      </c>
      <c r="G10" s="4">
        <v>128847</v>
      </c>
      <c r="H10" s="4">
        <v>24280</v>
      </c>
      <c r="I10" s="4">
        <v>12541</v>
      </c>
      <c r="J10" s="4">
        <v>2705</v>
      </c>
      <c r="K10" s="4">
        <v>625</v>
      </c>
      <c r="L10" s="4">
        <f aca="true" t="shared" si="3" ref="L10:L73">SUM(M10:AB10)</f>
        <v>296</v>
      </c>
      <c r="M10" s="4">
        <v>211</v>
      </c>
      <c r="N10" s="4">
        <v>70</v>
      </c>
      <c r="O10" s="4">
        <v>13</v>
      </c>
      <c r="P10" s="4">
        <v>2</v>
      </c>
      <c r="Q10" s="4" t="s">
        <v>42</v>
      </c>
      <c r="R10" s="4" t="s">
        <v>42</v>
      </c>
      <c r="S10" s="4" t="s">
        <v>42</v>
      </c>
      <c r="T10" s="4" t="s">
        <v>42</v>
      </c>
      <c r="U10" s="4" t="s">
        <v>42</v>
      </c>
      <c r="V10" s="4" t="s">
        <v>42</v>
      </c>
      <c r="W10" s="4" t="s">
        <v>42</v>
      </c>
      <c r="X10" s="4" t="s">
        <v>42</v>
      </c>
      <c r="Y10" s="4" t="s">
        <v>42</v>
      </c>
      <c r="Z10" s="4" t="s">
        <v>42</v>
      </c>
      <c r="AA10" s="4" t="s">
        <v>42</v>
      </c>
      <c r="AB10" s="4" t="s">
        <v>42</v>
      </c>
    </row>
    <row r="11" spans="1:28" ht="12.75">
      <c r="A11" s="3" t="s">
        <v>27</v>
      </c>
      <c r="B11" s="4">
        <v>156605</v>
      </c>
      <c r="C11" s="7">
        <f t="shared" si="0"/>
        <v>50.71932569202772</v>
      </c>
      <c r="D11" s="6">
        <f t="shared" si="1"/>
        <v>0.9015420963570767</v>
      </c>
      <c r="E11" s="6">
        <f t="shared" si="2"/>
        <v>1.829402923188556</v>
      </c>
      <c r="F11" s="4">
        <v>141186</v>
      </c>
      <c r="G11" s="4">
        <v>79429</v>
      </c>
      <c r="H11" s="4">
        <v>32209</v>
      </c>
      <c r="I11" s="4">
        <v>31874</v>
      </c>
      <c r="J11" s="4">
        <v>9633</v>
      </c>
      <c r="K11" s="4">
        <v>2125</v>
      </c>
      <c r="L11" s="4">
        <f t="shared" si="3"/>
        <v>1335</v>
      </c>
      <c r="M11" s="4">
        <v>686</v>
      </c>
      <c r="N11" s="4">
        <v>334</v>
      </c>
      <c r="O11" s="4">
        <v>181</v>
      </c>
      <c r="P11" s="4">
        <v>92</v>
      </c>
      <c r="Q11" s="4">
        <v>30</v>
      </c>
      <c r="R11" s="4">
        <v>9</v>
      </c>
      <c r="S11" s="4">
        <v>3</v>
      </c>
      <c r="T11" s="4" t="s">
        <v>42</v>
      </c>
      <c r="U11" s="4" t="s">
        <v>42</v>
      </c>
      <c r="V11" s="4" t="s">
        <v>42</v>
      </c>
      <c r="W11" s="4" t="s">
        <v>42</v>
      </c>
      <c r="X11" s="4" t="s">
        <v>42</v>
      </c>
      <c r="Y11" s="4" t="s">
        <v>42</v>
      </c>
      <c r="Z11" s="4" t="s">
        <v>42</v>
      </c>
      <c r="AA11" s="4" t="s">
        <v>42</v>
      </c>
      <c r="AB11" s="4" t="s">
        <v>42</v>
      </c>
    </row>
    <row r="12" spans="1:28" ht="12.75">
      <c r="A12" s="3" t="s">
        <v>28</v>
      </c>
      <c r="B12" s="4">
        <v>181791</v>
      </c>
      <c r="C12" s="7">
        <f t="shared" si="0"/>
        <v>34.418645587515336</v>
      </c>
      <c r="D12" s="6">
        <f t="shared" si="1"/>
        <v>1.4014060101985246</v>
      </c>
      <c r="E12" s="6">
        <f t="shared" si="2"/>
        <v>2.136897023175447</v>
      </c>
      <c r="F12" s="4">
        <v>254763</v>
      </c>
      <c r="G12" s="4">
        <v>62570</v>
      </c>
      <c r="H12" s="4">
        <v>32386</v>
      </c>
      <c r="I12" s="4">
        <v>53394</v>
      </c>
      <c r="J12" s="4">
        <v>24149</v>
      </c>
      <c r="K12" s="4">
        <v>6392</v>
      </c>
      <c r="L12" s="4">
        <f t="shared" si="3"/>
        <v>2900</v>
      </c>
      <c r="M12" s="4">
        <v>1624</v>
      </c>
      <c r="N12" s="4">
        <v>512</v>
      </c>
      <c r="O12" s="4">
        <v>285</v>
      </c>
      <c r="P12" s="4">
        <v>186</v>
      </c>
      <c r="Q12" s="4">
        <v>141</v>
      </c>
      <c r="R12" s="4">
        <v>85</v>
      </c>
      <c r="S12" s="4">
        <v>38</v>
      </c>
      <c r="T12" s="4">
        <v>19</v>
      </c>
      <c r="U12" s="4">
        <v>7</v>
      </c>
      <c r="V12" s="4">
        <v>2</v>
      </c>
      <c r="W12" s="4">
        <v>1</v>
      </c>
      <c r="X12" s="4" t="s">
        <v>42</v>
      </c>
      <c r="Y12" s="4" t="s">
        <v>42</v>
      </c>
      <c r="Z12" s="4" t="s">
        <v>42</v>
      </c>
      <c r="AA12" s="4" t="s">
        <v>42</v>
      </c>
      <c r="AB12" s="4" t="s">
        <v>42</v>
      </c>
    </row>
    <row r="13" spans="1:28" ht="12.75">
      <c r="A13" s="3" t="s">
        <v>29</v>
      </c>
      <c r="B13" s="4">
        <v>192668</v>
      </c>
      <c r="C13" s="7">
        <f t="shared" si="0"/>
        <v>27.733718105757056</v>
      </c>
      <c r="D13" s="6">
        <f t="shared" si="1"/>
        <v>1.6667012685033322</v>
      </c>
      <c r="E13" s="6">
        <f t="shared" si="2"/>
        <v>2.306333223206975</v>
      </c>
      <c r="F13" s="4">
        <v>321120</v>
      </c>
      <c r="G13" s="4">
        <v>53434</v>
      </c>
      <c r="H13" s="4">
        <v>29634</v>
      </c>
      <c r="I13" s="4">
        <v>61628</v>
      </c>
      <c r="J13" s="4">
        <v>33389</v>
      </c>
      <c r="K13" s="4">
        <v>9936</v>
      </c>
      <c r="L13" s="4">
        <f t="shared" si="3"/>
        <v>4647</v>
      </c>
      <c r="M13" s="4">
        <v>2723</v>
      </c>
      <c r="N13" s="4">
        <v>845</v>
      </c>
      <c r="O13" s="4">
        <v>374</v>
      </c>
      <c r="P13" s="4">
        <v>194</v>
      </c>
      <c r="Q13" s="4">
        <v>143</v>
      </c>
      <c r="R13" s="4">
        <v>138</v>
      </c>
      <c r="S13" s="4">
        <v>94</v>
      </c>
      <c r="T13" s="4">
        <v>64</v>
      </c>
      <c r="U13" s="4">
        <v>38</v>
      </c>
      <c r="V13" s="4">
        <v>19</v>
      </c>
      <c r="W13" s="4">
        <v>10</v>
      </c>
      <c r="X13" s="4">
        <v>2</v>
      </c>
      <c r="Y13" s="4">
        <v>1</v>
      </c>
      <c r="Z13" s="4">
        <v>2</v>
      </c>
      <c r="AA13" s="4" t="s">
        <v>42</v>
      </c>
      <c r="AB13" s="4" t="s">
        <v>42</v>
      </c>
    </row>
    <row r="14" spans="1:28" ht="12.75">
      <c r="A14" s="3" t="s">
        <v>30</v>
      </c>
      <c r="B14" s="4">
        <v>193185</v>
      </c>
      <c r="C14" s="7">
        <f t="shared" si="0"/>
        <v>24.76486269637912</v>
      </c>
      <c r="D14" s="6">
        <f t="shared" si="1"/>
        <v>1.7688278075419934</v>
      </c>
      <c r="E14" s="6">
        <f t="shared" si="2"/>
        <v>2.3510660988145284</v>
      </c>
      <c r="F14" s="4">
        <v>341711</v>
      </c>
      <c r="G14" s="4">
        <v>47842</v>
      </c>
      <c r="H14" s="4">
        <v>29591</v>
      </c>
      <c r="I14" s="4">
        <v>63264</v>
      </c>
      <c r="J14" s="4">
        <v>35679</v>
      </c>
      <c r="K14" s="4">
        <v>11584</v>
      </c>
      <c r="L14" s="4">
        <f t="shared" si="3"/>
        <v>5225</v>
      </c>
      <c r="M14" s="4">
        <v>3063</v>
      </c>
      <c r="N14" s="4">
        <v>961</v>
      </c>
      <c r="O14" s="4">
        <v>385</v>
      </c>
      <c r="P14" s="4">
        <v>210</v>
      </c>
      <c r="Q14" s="4">
        <v>151</v>
      </c>
      <c r="R14" s="4">
        <v>113</v>
      </c>
      <c r="S14" s="4">
        <v>119</v>
      </c>
      <c r="T14" s="4">
        <v>80</v>
      </c>
      <c r="U14" s="4">
        <v>65</v>
      </c>
      <c r="V14" s="4">
        <v>37</v>
      </c>
      <c r="W14" s="4">
        <v>21</v>
      </c>
      <c r="X14" s="4">
        <v>14</v>
      </c>
      <c r="Y14" s="4">
        <v>5</v>
      </c>
      <c r="Z14" s="4">
        <v>1</v>
      </c>
      <c r="AA14" s="4" t="s">
        <v>42</v>
      </c>
      <c r="AB14" s="4" t="s">
        <v>42</v>
      </c>
    </row>
    <row r="15" spans="1:28" ht="12.75">
      <c r="A15" s="3" t="s">
        <v>31</v>
      </c>
      <c r="B15" s="4">
        <v>199376</v>
      </c>
      <c r="C15" s="7">
        <f t="shared" si="0"/>
        <v>21.942460476687266</v>
      </c>
      <c r="D15" s="6">
        <f t="shared" si="1"/>
        <v>1.7899095176952091</v>
      </c>
      <c r="E15" s="6">
        <f t="shared" si="2"/>
        <v>2.293064230087131</v>
      </c>
      <c r="F15" s="4">
        <v>356865</v>
      </c>
      <c r="G15" s="4">
        <v>43748</v>
      </c>
      <c r="H15" s="4">
        <v>33600</v>
      </c>
      <c r="I15" s="4">
        <v>70347</v>
      </c>
      <c r="J15" s="4">
        <v>35487</v>
      </c>
      <c r="K15" s="4">
        <v>11024</v>
      </c>
      <c r="L15" s="4">
        <f t="shared" si="3"/>
        <v>5170</v>
      </c>
      <c r="M15" s="4">
        <v>2998</v>
      </c>
      <c r="N15" s="4">
        <v>997</v>
      </c>
      <c r="O15" s="4">
        <v>388</v>
      </c>
      <c r="P15" s="4">
        <v>196</v>
      </c>
      <c r="Q15" s="4">
        <v>127</v>
      </c>
      <c r="R15" s="4">
        <v>106</v>
      </c>
      <c r="S15" s="4">
        <v>117</v>
      </c>
      <c r="T15" s="4">
        <v>83</v>
      </c>
      <c r="U15" s="4">
        <v>52</v>
      </c>
      <c r="V15" s="4">
        <v>50</v>
      </c>
      <c r="W15" s="4">
        <v>28</v>
      </c>
      <c r="X15" s="4">
        <v>10</v>
      </c>
      <c r="Y15" s="4">
        <v>10</v>
      </c>
      <c r="Z15" s="4">
        <v>6</v>
      </c>
      <c r="AA15" s="4">
        <v>2</v>
      </c>
      <c r="AB15" s="4" t="s">
        <v>42</v>
      </c>
    </row>
    <row r="16" spans="1:28" ht="12.75">
      <c r="A16" s="3" t="s">
        <v>32</v>
      </c>
      <c r="B16" s="4">
        <v>205792</v>
      </c>
      <c r="C16" s="7">
        <f t="shared" si="0"/>
        <v>18.99102005908879</v>
      </c>
      <c r="D16" s="6">
        <f t="shared" si="1"/>
        <v>1.7998124319701445</v>
      </c>
      <c r="E16" s="6">
        <f t="shared" si="2"/>
        <v>2.221744346469918</v>
      </c>
      <c r="F16" s="4">
        <v>370387</v>
      </c>
      <c r="G16" s="4">
        <v>39082</v>
      </c>
      <c r="H16" s="4">
        <v>38985</v>
      </c>
      <c r="I16" s="4">
        <v>77616</v>
      </c>
      <c r="J16" s="4">
        <v>34886</v>
      </c>
      <c r="K16" s="4">
        <v>10435</v>
      </c>
      <c r="L16" s="4">
        <f t="shared" si="3"/>
        <v>4788</v>
      </c>
      <c r="M16" s="4">
        <v>2795</v>
      </c>
      <c r="N16" s="4">
        <v>882</v>
      </c>
      <c r="O16" s="4">
        <v>358</v>
      </c>
      <c r="P16" s="4">
        <v>185</v>
      </c>
      <c r="Q16" s="4">
        <v>139</v>
      </c>
      <c r="R16" s="4">
        <v>93</v>
      </c>
      <c r="S16" s="4">
        <v>99</v>
      </c>
      <c r="T16" s="4">
        <v>73</v>
      </c>
      <c r="U16" s="4">
        <v>60</v>
      </c>
      <c r="V16" s="4">
        <v>37</v>
      </c>
      <c r="W16" s="4">
        <v>29</v>
      </c>
      <c r="X16" s="4">
        <v>21</v>
      </c>
      <c r="Y16" s="4">
        <v>7</v>
      </c>
      <c r="Z16" s="4">
        <v>6</v>
      </c>
      <c r="AA16" s="4">
        <v>3</v>
      </c>
      <c r="AB16" s="4">
        <v>1</v>
      </c>
    </row>
    <row r="17" spans="1:28" ht="12.75">
      <c r="A17" s="3" t="s">
        <v>33</v>
      </c>
      <c r="B17" s="4">
        <v>132760</v>
      </c>
      <c r="C17" s="7">
        <f t="shared" si="0"/>
        <v>17.21979511901175</v>
      </c>
      <c r="D17" s="6">
        <f t="shared" si="1"/>
        <v>1.8593100331425128</v>
      </c>
      <c r="E17" s="6">
        <f t="shared" si="2"/>
        <v>2.2460804920881903</v>
      </c>
      <c r="F17" s="4">
        <v>246842</v>
      </c>
      <c r="G17" s="4">
        <v>22861</v>
      </c>
      <c r="H17" s="4">
        <v>24980</v>
      </c>
      <c r="I17" s="4">
        <v>50848</v>
      </c>
      <c r="J17" s="4">
        <v>23378</v>
      </c>
      <c r="K17" s="4">
        <v>7257</v>
      </c>
      <c r="L17" s="4">
        <f t="shared" si="3"/>
        <v>3436</v>
      </c>
      <c r="M17" s="4">
        <v>2026</v>
      </c>
      <c r="N17" s="4">
        <v>650</v>
      </c>
      <c r="O17" s="4">
        <v>273</v>
      </c>
      <c r="P17" s="4">
        <v>134</v>
      </c>
      <c r="Q17" s="4">
        <v>96</v>
      </c>
      <c r="R17" s="4">
        <v>62</v>
      </c>
      <c r="S17" s="4">
        <v>59</v>
      </c>
      <c r="T17" s="4">
        <v>39</v>
      </c>
      <c r="U17" s="4">
        <v>34</v>
      </c>
      <c r="V17" s="4">
        <v>25</v>
      </c>
      <c r="W17" s="4">
        <v>21</v>
      </c>
      <c r="X17" s="4">
        <v>8</v>
      </c>
      <c r="Y17" s="4">
        <v>7</v>
      </c>
      <c r="Z17" s="4">
        <v>2</v>
      </c>
      <c r="AA17" s="4" t="s">
        <v>42</v>
      </c>
      <c r="AB17" s="4" t="s">
        <v>42</v>
      </c>
    </row>
    <row r="18" spans="1:28" ht="12.75">
      <c r="A18" s="3" t="s">
        <v>34</v>
      </c>
      <c r="B18" s="4">
        <v>113827</v>
      </c>
      <c r="C18" s="7">
        <f t="shared" si="0"/>
        <v>17.68033946251768</v>
      </c>
      <c r="D18" s="6">
        <f t="shared" si="1"/>
        <v>1.961994957259701</v>
      </c>
      <c r="E18" s="6">
        <f t="shared" si="2"/>
        <v>2.383385626774242</v>
      </c>
      <c r="F18" s="4">
        <v>223328</v>
      </c>
      <c r="G18" s="4">
        <v>20125</v>
      </c>
      <c r="H18" s="4">
        <v>18916</v>
      </c>
      <c r="I18" s="4">
        <v>40533</v>
      </c>
      <c r="J18" s="4">
        <v>21888</v>
      </c>
      <c r="K18" s="4">
        <v>8085</v>
      </c>
      <c r="L18" s="4">
        <f t="shared" si="3"/>
        <v>4280</v>
      </c>
      <c r="M18" s="4">
        <v>2545</v>
      </c>
      <c r="N18" s="4">
        <v>885</v>
      </c>
      <c r="O18" s="4">
        <v>382</v>
      </c>
      <c r="P18" s="4">
        <v>175</v>
      </c>
      <c r="Q18" s="4">
        <v>91</v>
      </c>
      <c r="R18" s="4">
        <v>54</v>
      </c>
      <c r="S18" s="4">
        <v>43</v>
      </c>
      <c r="T18" s="4">
        <v>45</v>
      </c>
      <c r="U18" s="4">
        <v>20</v>
      </c>
      <c r="V18" s="4">
        <v>17</v>
      </c>
      <c r="W18" s="4">
        <v>12</v>
      </c>
      <c r="X18" s="4">
        <v>7</v>
      </c>
      <c r="Y18" s="4">
        <v>2</v>
      </c>
      <c r="Z18" s="4">
        <v>1</v>
      </c>
      <c r="AA18" s="4">
        <v>1</v>
      </c>
      <c r="AB18" s="4" t="s">
        <v>42</v>
      </c>
    </row>
    <row r="19" spans="1:28" ht="12.75">
      <c r="A19" s="3" t="s">
        <v>35</v>
      </c>
      <c r="B19" s="4" t="s">
        <v>23</v>
      </c>
      <c r="C19" s="7" t="e">
        <f t="shared" si="0"/>
        <v>#VALUE!</v>
      </c>
      <c r="D19" s="6" t="e">
        <f t="shared" si="1"/>
        <v>#VALUE!</v>
      </c>
      <c r="E19" s="6" t="e">
        <f t="shared" si="2"/>
        <v>#VALUE!</v>
      </c>
      <c r="F19" s="4" t="s">
        <v>23</v>
      </c>
      <c r="G19" s="4" t="s">
        <v>23</v>
      </c>
      <c r="H19" s="4" t="s">
        <v>23</v>
      </c>
      <c r="I19" s="4" t="s">
        <v>23</v>
      </c>
      <c r="J19" s="4" t="s">
        <v>23</v>
      </c>
      <c r="K19" s="4" t="s">
        <v>23</v>
      </c>
      <c r="L19" s="4">
        <f t="shared" si="3"/>
        <v>0</v>
      </c>
      <c r="M19" s="4" t="s">
        <v>23</v>
      </c>
      <c r="N19" s="4" t="s">
        <v>23</v>
      </c>
      <c r="O19" s="4" t="s">
        <v>23</v>
      </c>
      <c r="P19" s="4" t="s">
        <v>23</v>
      </c>
      <c r="Q19" s="4" t="s">
        <v>23</v>
      </c>
      <c r="R19" s="4" t="s">
        <v>23</v>
      </c>
      <c r="S19" s="4" t="s">
        <v>23</v>
      </c>
      <c r="T19" s="4" t="s">
        <v>23</v>
      </c>
      <c r="U19" s="4" t="s">
        <v>23</v>
      </c>
      <c r="V19" s="4" t="s">
        <v>23</v>
      </c>
      <c r="W19" s="4" t="s">
        <v>23</v>
      </c>
      <c r="X19" s="4" t="s">
        <v>23</v>
      </c>
      <c r="Y19" s="4" t="s">
        <v>23</v>
      </c>
      <c r="Z19" s="4" t="s">
        <v>23</v>
      </c>
      <c r="AA19" s="4" t="s">
        <v>23</v>
      </c>
      <c r="AB19" s="4" t="s">
        <v>23</v>
      </c>
    </row>
    <row r="20" spans="1:28" ht="12.75">
      <c r="A20" s="3" t="s">
        <v>25</v>
      </c>
      <c r="B20" s="4">
        <v>446443</v>
      </c>
      <c r="C20" s="7">
        <f t="shared" si="0"/>
        <v>30.848058990733417</v>
      </c>
      <c r="D20" s="6">
        <f t="shared" si="1"/>
        <v>1.5497745512865024</v>
      </c>
      <c r="E20" s="6">
        <f t="shared" si="2"/>
        <v>2.241115041266633</v>
      </c>
      <c r="F20" s="4">
        <v>691886</v>
      </c>
      <c r="G20" s="4">
        <v>137719</v>
      </c>
      <c r="H20" s="4">
        <v>81681</v>
      </c>
      <c r="I20" s="4">
        <v>128954</v>
      </c>
      <c r="J20" s="4">
        <v>63722</v>
      </c>
      <c r="K20" s="4">
        <v>22574</v>
      </c>
      <c r="L20" s="4">
        <f t="shared" si="3"/>
        <v>11793</v>
      </c>
      <c r="M20" s="4">
        <v>6880</v>
      </c>
      <c r="N20" s="4">
        <v>2456</v>
      </c>
      <c r="O20" s="4">
        <v>1021</v>
      </c>
      <c r="P20" s="4">
        <v>466</v>
      </c>
      <c r="Q20" s="4">
        <v>291</v>
      </c>
      <c r="R20" s="4">
        <v>177</v>
      </c>
      <c r="S20" s="4">
        <v>157</v>
      </c>
      <c r="T20" s="4">
        <v>114</v>
      </c>
      <c r="U20" s="4">
        <v>84</v>
      </c>
      <c r="V20" s="4">
        <v>53</v>
      </c>
      <c r="W20" s="4">
        <v>41</v>
      </c>
      <c r="X20" s="4">
        <v>26</v>
      </c>
      <c r="Y20" s="4">
        <v>16</v>
      </c>
      <c r="Z20" s="4">
        <v>7</v>
      </c>
      <c r="AA20" s="4">
        <v>3</v>
      </c>
      <c r="AB20" s="4">
        <v>1</v>
      </c>
    </row>
    <row r="21" spans="1:28" ht="12.75">
      <c r="A21" s="3" t="s">
        <v>26</v>
      </c>
      <c r="B21" s="4">
        <v>28216</v>
      </c>
      <c r="C21" s="7">
        <f t="shared" si="0"/>
        <v>69.54210377091013</v>
      </c>
      <c r="D21" s="6">
        <f t="shared" si="1"/>
        <v>0.4721080238162745</v>
      </c>
      <c r="E21" s="6">
        <f t="shared" si="2"/>
        <v>1.5500349080754015</v>
      </c>
      <c r="F21" s="4">
        <v>13321</v>
      </c>
      <c r="G21" s="4">
        <v>19622</v>
      </c>
      <c r="H21" s="4">
        <v>5047</v>
      </c>
      <c r="I21" s="4">
        <v>2649</v>
      </c>
      <c r="J21" s="4">
        <v>696</v>
      </c>
      <c r="K21" s="4">
        <v>141</v>
      </c>
      <c r="L21" s="4">
        <f t="shared" si="3"/>
        <v>61</v>
      </c>
      <c r="M21" s="4">
        <v>47</v>
      </c>
      <c r="N21" s="4">
        <v>9</v>
      </c>
      <c r="O21" s="4">
        <v>5</v>
      </c>
      <c r="P21" s="4" t="s">
        <v>42</v>
      </c>
      <c r="Q21" s="4" t="s">
        <v>42</v>
      </c>
      <c r="R21" s="4" t="s">
        <v>42</v>
      </c>
      <c r="S21" s="4" t="s">
        <v>42</v>
      </c>
      <c r="T21" s="4" t="s">
        <v>42</v>
      </c>
      <c r="U21" s="4" t="s">
        <v>42</v>
      </c>
      <c r="V21" s="4" t="s">
        <v>42</v>
      </c>
      <c r="W21" s="4" t="s">
        <v>42</v>
      </c>
      <c r="X21" s="4" t="s">
        <v>42</v>
      </c>
      <c r="Y21" s="4" t="s">
        <v>42</v>
      </c>
      <c r="Z21" s="4" t="s">
        <v>42</v>
      </c>
      <c r="AA21" s="4" t="s">
        <v>42</v>
      </c>
      <c r="AB21" s="4" t="s">
        <v>42</v>
      </c>
    </row>
    <row r="22" spans="1:28" ht="12.75">
      <c r="A22" s="3" t="s">
        <v>27</v>
      </c>
      <c r="B22" s="4">
        <v>29849</v>
      </c>
      <c r="C22" s="7">
        <f t="shared" si="0"/>
        <v>49.29143354886261</v>
      </c>
      <c r="D22" s="6">
        <f t="shared" si="1"/>
        <v>0.9571509933331099</v>
      </c>
      <c r="E22" s="6">
        <f t="shared" si="2"/>
        <v>1.8875528541226216</v>
      </c>
      <c r="F22" s="4">
        <v>28570</v>
      </c>
      <c r="G22" s="4">
        <v>14713</v>
      </c>
      <c r="H22" s="4">
        <v>6309</v>
      </c>
      <c r="I22" s="4">
        <v>5727</v>
      </c>
      <c r="J22" s="4">
        <v>2147</v>
      </c>
      <c r="K22" s="4">
        <v>629</v>
      </c>
      <c r="L22" s="4">
        <f t="shared" si="3"/>
        <v>324</v>
      </c>
      <c r="M22" s="4">
        <v>187</v>
      </c>
      <c r="N22" s="4">
        <v>80</v>
      </c>
      <c r="O22" s="4">
        <v>32</v>
      </c>
      <c r="P22" s="4">
        <v>17</v>
      </c>
      <c r="Q22" s="4">
        <v>5</v>
      </c>
      <c r="R22" s="4">
        <v>3</v>
      </c>
      <c r="S22" s="4" t="s">
        <v>42</v>
      </c>
      <c r="T22" s="4" t="s">
        <v>42</v>
      </c>
      <c r="U22" s="4" t="s">
        <v>42</v>
      </c>
      <c r="V22" s="4" t="s">
        <v>42</v>
      </c>
      <c r="W22" s="4" t="s">
        <v>42</v>
      </c>
      <c r="X22" s="4" t="s">
        <v>42</v>
      </c>
      <c r="Y22" s="4" t="s">
        <v>42</v>
      </c>
      <c r="Z22" s="4" t="s">
        <v>42</v>
      </c>
      <c r="AA22" s="4" t="s">
        <v>42</v>
      </c>
      <c r="AB22" s="4" t="s">
        <v>42</v>
      </c>
    </row>
    <row r="23" spans="1:28" ht="12.75">
      <c r="A23" s="3" t="s">
        <v>28</v>
      </c>
      <c r="B23" s="4">
        <v>34818</v>
      </c>
      <c r="C23" s="7">
        <f t="shared" si="0"/>
        <v>38.88793152966856</v>
      </c>
      <c r="D23" s="6">
        <f t="shared" si="1"/>
        <v>1.322046068125682</v>
      </c>
      <c r="E23" s="6">
        <f t="shared" si="2"/>
        <v>2.163314221261397</v>
      </c>
      <c r="F23" s="4">
        <v>46031</v>
      </c>
      <c r="G23" s="4">
        <v>13540</v>
      </c>
      <c r="H23" s="4">
        <v>6469</v>
      </c>
      <c r="I23" s="4">
        <v>8460</v>
      </c>
      <c r="J23" s="4">
        <v>4134</v>
      </c>
      <c r="K23" s="4">
        <v>1468</v>
      </c>
      <c r="L23" s="4">
        <f t="shared" si="3"/>
        <v>747</v>
      </c>
      <c r="M23" s="4">
        <v>449</v>
      </c>
      <c r="N23" s="4">
        <v>150</v>
      </c>
      <c r="O23" s="4">
        <v>62</v>
      </c>
      <c r="P23" s="4">
        <v>34</v>
      </c>
      <c r="Q23" s="4">
        <v>23</v>
      </c>
      <c r="R23" s="4">
        <v>14</v>
      </c>
      <c r="S23" s="4">
        <v>13</v>
      </c>
      <c r="T23" s="4">
        <v>1</v>
      </c>
      <c r="U23" s="4" t="s">
        <v>42</v>
      </c>
      <c r="V23" s="4" t="s">
        <v>42</v>
      </c>
      <c r="W23" s="4">
        <v>1</v>
      </c>
      <c r="X23" s="4" t="s">
        <v>42</v>
      </c>
      <c r="Y23" s="4" t="s">
        <v>42</v>
      </c>
      <c r="Z23" s="4" t="s">
        <v>42</v>
      </c>
      <c r="AA23" s="4" t="s">
        <v>42</v>
      </c>
      <c r="AB23" s="4" t="s">
        <v>42</v>
      </c>
    </row>
    <row r="24" spans="1:28" ht="12.75">
      <c r="A24" s="3" t="s">
        <v>29</v>
      </c>
      <c r="B24" s="4">
        <v>36672</v>
      </c>
      <c r="C24" s="7">
        <f t="shared" si="0"/>
        <v>34.10231239092496</v>
      </c>
      <c r="D24" s="6">
        <f t="shared" si="1"/>
        <v>1.537849040139616</v>
      </c>
      <c r="E24" s="6">
        <f t="shared" si="2"/>
        <v>2.333691963916246</v>
      </c>
      <c r="F24" s="4">
        <v>56396</v>
      </c>
      <c r="G24" s="4">
        <v>12506</v>
      </c>
      <c r="H24" s="4">
        <v>5917</v>
      </c>
      <c r="I24" s="4">
        <v>9713</v>
      </c>
      <c r="J24" s="4">
        <v>5324</v>
      </c>
      <c r="K24" s="4">
        <v>2082</v>
      </c>
      <c r="L24" s="4">
        <f t="shared" si="3"/>
        <v>1130</v>
      </c>
      <c r="M24" s="4">
        <v>633</v>
      </c>
      <c r="N24" s="4">
        <v>255</v>
      </c>
      <c r="O24" s="4">
        <v>99</v>
      </c>
      <c r="P24" s="4">
        <v>52</v>
      </c>
      <c r="Q24" s="4">
        <v>31</v>
      </c>
      <c r="R24" s="4">
        <v>26</v>
      </c>
      <c r="S24" s="4">
        <v>15</v>
      </c>
      <c r="T24" s="4">
        <v>8</v>
      </c>
      <c r="U24" s="4">
        <v>7</v>
      </c>
      <c r="V24" s="4">
        <v>2</v>
      </c>
      <c r="W24" s="4">
        <v>2</v>
      </c>
      <c r="X24" s="4" t="s">
        <v>42</v>
      </c>
      <c r="Y24" s="4" t="s">
        <v>42</v>
      </c>
      <c r="Z24" s="4" t="s">
        <v>42</v>
      </c>
      <c r="AA24" s="4" t="s">
        <v>42</v>
      </c>
      <c r="AB24" s="4" t="s">
        <v>42</v>
      </c>
    </row>
    <row r="25" spans="1:28" ht="12.75">
      <c r="A25" s="3" t="s">
        <v>30</v>
      </c>
      <c r="B25" s="4">
        <v>46685</v>
      </c>
      <c r="C25" s="7">
        <f t="shared" si="0"/>
        <v>30.853593231230587</v>
      </c>
      <c r="D25" s="6">
        <f t="shared" si="1"/>
        <v>1.6153154118025062</v>
      </c>
      <c r="E25" s="6">
        <f t="shared" si="2"/>
        <v>2.3360800470865213</v>
      </c>
      <c r="F25" s="4">
        <v>75411</v>
      </c>
      <c r="G25" s="4">
        <v>14404</v>
      </c>
      <c r="H25" s="4">
        <v>7669</v>
      </c>
      <c r="I25" s="4">
        <v>13162</v>
      </c>
      <c r="J25" s="4">
        <v>7333</v>
      </c>
      <c r="K25" s="4">
        <v>2703</v>
      </c>
      <c r="L25" s="4">
        <f t="shared" si="3"/>
        <v>1414</v>
      </c>
      <c r="M25" s="4">
        <v>809</v>
      </c>
      <c r="N25" s="4">
        <v>281</v>
      </c>
      <c r="O25" s="4">
        <v>123</v>
      </c>
      <c r="P25" s="4">
        <v>64</v>
      </c>
      <c r="Q25" s="4">
        <v>44</v>
      </c>
      <c r="R25" s="4">
        <v>20</v>
      </c>
      <c r="S25" s="4">
        <v>27</v>
      </c>
      <c r="T25" s="4">
        <v>17</v>
      </c>
      <c r="U25" s="4">
        <v>17</v>
      </c>
      <c r="V25" s="4">
        <v>4</v>
      </c>
      <c r="W25" s="4">
        <v>1</v>
      </c>
      <c r="X25" s="4">
        <v>5</v>
      </c>
      <c r="Y25" s="4">
        <v>2</v>
      </c>
      <c r="Z25" s="4" t="s">
        <v>42</v>
      </c>
      <c r="AA25" s="4" t="s">
        <v>42</v>
      </c>
      <c r="AB25" s="4" t="s">
        <v>42</v>
      </c>
    </row>
    <row r="26" spans="1:28" ht="12.75">
      <c r="A26" s="3" t="s">
        <v>31</v>
      </c>
      <c r="B26" s="4">
        <v>60854</v>
      </c>
      <c r="C26" s="7">
        <f t="shared" si="0"/>
        <v>27.575837249811023</v>
      </c>
      <c r="D26" s="6">
        <f t="shared" si="1"/>
        <v>1.6404180497584382</v>
      </c>
      <c r="E26" s="6">
        <f t="shared" si="2"/>
        <v>2.265014861706714</v>
      </c>
      <c r="F26" s="4">
        <v>99826</v>
      </c>
      <c r="G26" s="4">
        <v>16781</v>
      </c>
      <c r="H26" s="4">
        <v>11046</v>
      </c>
      <c r="I26" s="4">
        <v>18757</v>
      </c>
      <c r="J26" s="4">
        <v>9429</v>
      </c>
      <c r="K26" s="4">
        <v>3156</v>
      </c>
      <c r="L26" s="4">
        <f t="shared" si="3"/>
        <v>1685</v>
      </c>
      <c r="M26" s="4">
        <v>947</v>
      </c>
      <c r="N26" s="4">
        <v>367</v>
      </c>
      <c r="O26" s="4">
        <v>146</v>
      </c>
      <c r="P26" s="4">
        <v>66</v>
      </c>
      <c r="Q26" s="4">
        <v>40</v>
      </c>
      <c r="R26" s="4">
        <v>20</v>
      </c>
      <c r="S26" s="4">
        <v>24</v>
      </c>
      <c r="T26" s="4">
        <v>23</v>
      </c>
      <c r="U26" s="4">
        <v>14</v>
      </c>
      <c r="V26" s="4">
        <v>16</v>
      </c>
      <c r="W26" s="4">
        <v>8</v>
      </c>
      <c r="X26" s="4">
        <v>3</v>
      </c>
      <c r="Y26" s="4">
        <v>6</v>
      </c>
      <c r="Z26" s="4">
        <v>3</v>
      </c>
      <c r="AA26" s="4">
        <v>2</v>
      </c>
      <c r="AB26" s="4" t="s">
        <v>42</v>
      </c>
    </row>
    <row r="27" spans="1:28" ht="12.75">
      <c r="A27" s="3" t="s">
        <v>32</v>
      </c>
      <c r="B27" s="4">
        <v>81091</v>
      </c>
      <c r="C27" s="7">
        <f t="shared" si="0"/>
        <v>23.36387515260633</v>
      </c>
      <c r="D27" s="6">
        <f t="shared" si="1"/>
        <v>1.6861673921890221</v>
      </c>
      <c r="E27" s="6">
        <f t="shared" si="2"/>
        <v>2.2002252795880604</v>
      </c>
      <c r="F27" s="4">
        <v>136733</v>
      </c>
      <c r="G27" s="4">
        <v>18946</v>
      </c>
      <c r="H27" s="4">
        <v>16105</v>
      </c>
      <c r="I27" s="4">
        <v>27603</v>
      </c>
      <c r="J27" s="4">
        <v>12416</v>
      </c>
      <c r="K27" s="4">
        <v>4062</v>
      </c>
      <c r="L27" s="4">
        <f t="shared" si="3"/>
        <v>1959</v>
      </c>
      <c r="M27" s="4">
        <v>1169</v>
      </c>
      <c r="N27" s="4">
        <v>381</v>
      </c>
      <c r="O27" s="4">
        <v>149</v>
      </c>
      <c r="P27" s="4">
        <v>67</v>
      </c>
      <c r="Q27" s="4">
        <v>48</v>
      </c>
      <c r="R27" s="4">
        <v>36</v>
      </c>
      <c r="S27" s="4">
        <v>32</v>
      </c>
      <c r="T27" s="4">
        <v>21</v>
      </c>
      <c r="U27" s="4">
        <v>21</v>
      </c>
      <c r="V27" s="4">
        <v>11</v>
      </c>
      <c r="W27" s="4">
        <v>8</v>
      </c>
      <c r="X27" s="4">
        <v>7</v>
      </c>
      <c r="Y27" s="4">
        <v>4</v>
      </c>
      <c r="Z27" s="4">
        <v>3</v>
      </c>
      <c r="AA27" s="4">
        <v>1</v>
      </c>
      <c r="AB27" s="4">
        <v>1</v>
      </c>
    </row>
    <row r="28" spans="1:28" ht="12.75">
      <c r="A28" s="3" t="s">
        <v>33</v>
      </c>
      <c r="B28" s="4">
        <v>61981</v>
      </c>
      <c r="C28" s="7">
        <f t="shared" si="0"/>
        <v>21.124215485390685</v>
      </c>
      <c r="D28" s="6">
        <f t="shared" si="1"/>
        <v>1.7735757732208257</v>
      </c>
      <c r="E28" s="6">
        <f t="shared" si="2"/>
        <v>2.2485681557846506</v>
      </c>
      <c r="F28" s="4">
        <v>109928</v>
      </c>
      <c r="G28" s="4">
        <v>13093</v>
      </c>
      <c r="H28" s="4">
        <v>11885</v>
      </c>
      <c r="I28" s="4">
        <v>21555</v>
      </c>
      <c r="J28" s="4">
        <v>10275</v>
      </c>
      <c r="K28" s="4">
        <v>3496</v>
      </c>
      <c r="L28" s="4">
        <f t="shared" si="3"/>
        <v>1677</v>
      </c>
      <c r="M28" s="4">
        <v>986</v>
      </c>
      <c r="N28" s="4">
        <v>341</v>
      </c>
      <c r="O28" s="4">
        <v>137</v>
      </c>
      <c r="P28" s="4">
        <v>62</v>
      </c>
      <c r="Q28" s="4">
        <v>45</v>
      </c>
      <c r="R28" s="4">
        <v>27</v>
      </c>
      <c r="S28" s="4">
        <v>24</v>
      </c>
      <c r="T28" s="4">
        <v>16</v>
      </c>
      <c r="U28" s="4">
        <v>14</v>
      </c>
      <c r="V28" s="4">
        <v>6</v>
      </c>
      <c r="W28" s="4">
        <v>12</v>
      </c>
      <c r="X28" s="4">
        <v>4</v>
      </c>
      <c r="Y28" s="4">
        <v>2</v>
      </c>
      <c r="Z28" s="4">
        <v>1</v>
      </c>
      <c r="AA28" s="4" t="s">
        <v>42</v>
      </c>
      <c r="AB28" s="4" t="s">
        <v>42</v>
      </c>
    </row>
    <row r="29" spans="1:28" ht="12.75">
      <c r="A29" s="3" t="s">
        <v>34</v>
      </c>
      <c r="B29" s="4">
        <v>66277</v>
      </c>
      <c r="C29" s="7">
        <f t="shared" si="0"/>
        <v>21.295472034038955</v>
      </c>
      <c r="D29" s="6">
        <f t="shared" si="1"/>
        <v>1.896132896781689</v>
      </c>
      <c r="E29" s="6">
        <f t="shared" si="2"/>
        <v>2.4091789199240843</v>
      </c>
      <c r="F29" s="4">
        <v>125670</v>
      </c>
      <c r="G29" s="4">
        <v>14114</v>
      </c>
      <c r="H29" s="4">
        <v>11234</v>
      </c>
      <c r="I29" s="4">
        <v>21328</v>
      </c>
      <c r="J29" s="4">
        <v>11968</v>
      </c>
      <c r="K29" s="4">
        <v>4837</v>
      </c>
      <c r="L29" s="4">
        <f t="shared" si="3"/>
        <v>2796</v>
      </c>
      <c r="M29" s="4">
        <v>1653</v>
      </c>
      <c r="N29" s="4">
        <v>592</v>
      </c>
      <c r="O29" s="4">
        <v>268</v>
      </c>
      <c r="P29" s="4">
        <v>104</v>
      </c>
      <c r="Q29" s="4">
        <v>55</v>
      </c>
      <c r="R29" s="4">
        <v>31</v>
      </c>
      <c r="S29" s="4">
        <v>22</v>
      </c>
      <c r="T29" s="4">
        <v>28</v>
      </c>
      <c r="U29" s="4">
        <v>11</v>
      </c>
      <c r="V29" s="4">
        <v>14</v>
      </c>
      <c r="W29" s="4">
        <v>9</v>
      </c>
      <c r="X29" s="4">
        <v>7</v>
      </c>
      <c r="Y29" s="4">
        <v>2</v>
      </c>
      <c r="Z29" s="4" t="s">
        <v>42</v>
      </c>
      <c r="AA29" s="4" t="s">
        <v>42</v>
      </c>
      <c r="AB29" s="4" t="s">
        <v>42</v>
      </c>
    </row>
    <row r="30" spans="1:28" ht="12.75">
      <c r="A30" s="3" t="s">
        <v>36</v>
      </c>
      <c r="B30" s="4" t="s">
        <v>23</v>
      </c>
      <c r="C30" s="7" t="e">
        <f t="shared" si="0"/>
        <v>#VALUE!</v>
      </c>
      <c r="D30" s="6" t="e">
        <f t="shared" si="1"/>
        <v>#VALUE!</v>
      </c>
      <c r="E30" s="6" t="e">
        <f t="shared" si="2"/>
        <v>#VALUE!</v>
      </c>
      <c r="F30" s="4" t="s">
        <v>23</v>
      </c>
      <c r="G30" s="4" t="s">
        <v>23</v>
      </c>
      <c r="H30" s="4" t="s">
        <v>23</v>
      </c>
      <c r="I30" s="4" t="s">
        <v>23</v>
      </c>
      <c r="J30" s="4" t="s">
        <v>23</v>
      </c>
      <c r="K30" s="4" t="s">
        <v>23</v>
      </c>
      <c r="L30" s="4">
        <f t="shared" si="3"/>
        <v>0</v>
      </c>
      <c r="M30" s="4" t="s">
        <v>23</v>
      </c>
      <c r="N30" s="4" t="s">
        <v>23</v>
      </c>
      <c r="O30" s="4" t="s">
        <v>23</v>
      </c>
      <c r="P30" s="4" t="s">
        <v>23</v>
      </c>
      <c r="Q30" s="4" t="s">
        <v>23</v>
      </c>
      <c r="R30" s="4" t="s">
        <v>23</v>
      </c>
      <c r="S30" s="4" t="s">
        <v>23</v>
      </c>
      <c r="T30" s="4" t="s">
        <v>23</v>
      </c>
      <c r="U30" s="4" t="s">
        <v>23</v>
      </c>
      <c r="V30" s="4" t="s">
        <v>23</v>
      </c>
      <c r="W30" s="4" t="s">
        <v>23</v>
      </c>
      <c r="X30" s="4" t="s">
        <v>23</v>
      </c>
      <c r="Y30" s="4" t="s">
        <v>23</v>
      </c>
      <c r="Z30" s="4" t="s">
        <v>23</v>
      </c>
      <c r="AA30" s="4" t="s">
        <v>23</v>
      </c>
      <c r="AB30" s="4" t="s">
        <v>23</v>
      </c>
    </row>
    <row r="31" spans="1:28" ht="12.75">
      <c r="A31" s="3" t="s">
        <v>25</v>
      </c>
      <c r="B31" s="4">
        <v>655160</v>
      </c>
      <c r="C31" s="7">
        <f t="shared" si="0"/>
        <v>35.800873069173946</v>
      </c>
      <c r="D31" s="6">
        <f t="shared" si="1"/>
        <v>1.4008425422797484</v>
      </c>
      <c r="E31" s="6">
        <f t="shared" si="2"/>
        <v>2.182027403252918</v>
      </c>
      <c r="F31" s="4">
        <v>917776</v>
      </c>
      <c r="G31" s="4">
        <v>234553</v>
      </c>
      <c r="H31" s="4">
        <v>112941</v>
      </c>
      <c r="I31" s="4">
        <v>183056</v>
      </c>
      <c r="J31" s="4">
        <v>85722</v>
      </c>
      <c r="K31" s="4">
        <v>26396</v>
      </c>
      <c r="L31" s="4">
        <f t="shared" si="3"/>
        <v>12492</v>
      </c>
      <c r="M31" s="4">
        <v>7380</v>
      </c>
      <c r="N31" s="4">
        <v>2341</v>
      </c>
      <c r="O31" s="4">
        <v>986</v>
      </c>
      <c r="P31" s="4">
        <v>527</v>
      </c>
      <c r="Q31" s="4">
        <v>351</v>
      </c>
      <c r="R31" s="4">
        <v>259</v>
      </c>
      <c r="S31" s="4">
        <v>217</v>
      </c>
      <c r="T31" s="4">
        <v>155</v>
      </c>
      <c r="U31" s="4">
        <v>108</v>
      </c>
      <c r="V31" s="4">
        <v>81</v>
      </c>
      <c r="W31" s="4">
        <v>47</v>
      </c>
      <c r="X31" s="4">
        <v>21</v>
      </c>
      <c r="Y31" s="4">
        <v>10</v>
      </c>
      <c r="Z31" s="4">
        <v>7</v>
      </c>
      <c r="AA31" s="4">
        <v>2</v>
      </c>
      <c r="AB31" s="4" t="s">
        <v>42</v>
      </c>
    </row>
    <row r="32" spans="1:28" ht="12.75">
      <c r="A32" s="3" t="s">
        <v>26</v>
      </c>
      <c r="B32" s="4">
        <v>98355</v>
      </c>
      <c r="C32" s="7">
        <f t="shared" si="0"/>
        <v>76.46281327843018</v>
      </c>
      <c r="D32" s="6">
        <f t="shared" si="1"/>
        <v>0.3601138732143765</v>
      </c>
      <c r="E32" s="6">
        <f t="shared" si="2"/>
        <v>1.5299784017278617</v>
      </c>
      <c r="F32" s="4">
        <v>35419</v>
      </c>
      <c r="G32" s="4">
        <v>75205</v>
      </c>
      <c r="H32" s="4">
        <v>13695</v>
      </c>
      <c r="I32" s="4">
        <v>7372</v>
      </c>
      <c r="J32" s="4">
        <v>1566</v>
      </c>
      <c r="K32" s="4">
        <v>360</v>
      </c>
      <c r="L32" s="4">
        <f t="shared" si="3"/>
        <v>157</v>
      </c>
      <c r="M32" s="4">
        <v>110</v>
      </c>
      <c r="N32" s="4">
        <v>39</v>
      </c>
      <c r="O32" s="4">
        <v>6</v>
      </c>
      <c r="P32" s="4">
        <v>2</v>
      </c>
      <c r="Q32" s="4" t="s">
        <v>42</v>
      </c>
      <c r="R32" s="4" t="s">
        <v>42</v>
      </c>
      <c r="S32" s="4" t="s">
        <v>42</v>
      </c>
      <c r="T32" s="4" t="s">
        <v>42</v>
      </c>
      <c r="U32" s="4" t="s">
        <v>42</v>
      </c>
      <c r="V32" s="4" t="s">
        <v>42</v>
      </c>
      <c r="W32" s="4" t="s">
        <v>42</v>
      </c>
      <c r="X32" s="4" t="s">
        <v>42</v>
      </c>
      <c r="Y32" s="4" t="s">
        <v>42</v>
      </c>
      <c r="Z32" s="4" t="s">
        <v>42</v>
      </c>
      <c r="AA32" s="4" t="s">
        <v>42</v>
      </c>
      <c r="AB32" s="4" t="s">
        <v>42</v>
      </c>
    </row>
    <row r="33" spans="1:28" ht="12.75">
      <c r="A33" s="3" t="s">
        <v>27</v>
      </c>
      <c r="B33" s="4">
        <v>73504</v>
      </c>
      <c r="C33" s="7">
        <f t="shared" si="0"/>
        <v>51.239388332607746</v>
      </c>
      <c r="D33" s="6">
        <f t="shared" si="1"/>
        <v>0.899134740966478</v>
      </c>
      <c r="E33" s="6">
        <f t="shared" si="2"/>
        <v>1.84397756759019</v>
      </c>
      <c r="F33" s="4">
        <v>66090</v>
      </c>
      <c r="G33" s="4">
        <v>37663</v>
      </c>
      <c r="H33" s="4">
        <v>14573</v>
      </c>
      <c r="I33" s="4">
        <v>15024</v>
      </c>
      <c r="J33" s="4">
        <v>4640</v>
      </c>
      <c r="K33" s="4">
        <v>991</v>
      </c>
      <c r="L33" s="4">
        <f t="shared" si="3"/>
        <v>613</v>
      </c>
      <c r="M33" s="4">
        <v>314</v>
      </c>
      <c r="N33" s="4">
        <v>152</v>
      </c>
      <c r="O33" s="4">
        <v>90</v>
      </c>
      <c r="P33" s="4">
        <v>44</v>
      </c>
      <c r="Q33" s="4">
        <v>10</v>
      </c>
      <c r="R33" s="4">
        <v>2</v>
      </c>
      <c r="S33" s="4">
        <v>1</v>
      </c>
      <c r="T33" s="4" t="s">
        <v>42</v>
      </c>
      <c r="U33" s="4" t="s">
        <v>42</v>
      </c>
      <c r="V33" s="4" t="s">
        <v>42</v>
      </c>
      <c r="W33" s="4" t="s">
        <v>42</v>
      </c>
      <c r="X33" s="4" t="s">
        <v>42</v>
      </c>
      <c r="Y33" s="4" t="s">
        <v>42</v>
      </c>
      <c r="Z33" s="4" t="s">
        <v>42</v>
      </c>
      <c r="AA33" s="4" t="s">
        <v>42</v>
      </c>
      <c r="AB33" s="4" t="s">
        <v>42</v>
      </c>
    </row>
    <row r="34" spans="1:28" ht="12.75">
      <c r="A34" s="3" t="s">
        <v>28</v>
      </c>
      <c r="B34" s="4">
        <v>86655</v>
      </c>
      <c r="C34" s="7">
        <f t="shared" si="0"/>
        <v>35.10818764064393</v>
      </c>
      <c r="D34" s="6">
        <f t="shared" si="1"/>
        <v>1.3904333275633258</v>
      </c>
      <c r="E34" s="6">
        <f t="shared" si="2"/>
        <v>2.1426945511452553</v>
      </c>
      <c r="F34" s="4">
        <v>120488</v>
      </c>
      <c r="G34" s="4">
        <v>30423</v>
      </c>
      <c r="H34" s="4">
        <v>15432</v>
      </c>
      <c r="I34" s="4">
        <v>24816</v>
      </c>
      <c r="J34" s="4">
        <v>11392</v>
      </c>
      <c r="K34" s="4">
        <v>3182</v>
      </c>
      <c r="L34" s="4">
        <f t="shared" si="3"/>
        <v>1410</v>
      </c>
      <c r="M34" s="4">
        <v>809</v>
      </c>
      <c r="N34" s="4">
        <v>241</v>
      </c>
      <c r="O34" s="4">
        <v>130</v>
      </c>
      <c r="P34" s="4">
        <v>86</v>
      </c>
      <c r="Q34" s="4">
        <v>66</v>
      </c>
      <c r="R34" s="4">
        <v>45</v>
      </c>
      <c r="S34" s="4">
        <v>17</v>
      </c>
      <c r="T34" s="4">
        <v>9</v>
      </c>
      <c r="U34" s="4">
        <v>6</v>
      </c>
      <c r="V34" s="4">
        <v>1</v>
      </c>
      <c r="W34" s="4" t="s">
        <v>42</v>
      </c>
      <c r="X34" s="4" t="s">
        <v>42</v>
      </c>
      <c r="Y34" s="4" t="s">
        <v>42</v>
      </c>
      <c r="Z34" s="4" t="s">
        <v>42</v>
      </c>
      <c r="AA34" s="4" t="s">
        <v>42</v>
      </c>
      <c r="AB34" s="4" t="s">
        <v>42</v>
      </c>
    </row>
    <row r="35" spans="1:28" ht="12.75">
      <c r="A35" s="3" t="s">
        <v>29</v>
      </c>
      <c r="B35" s="4">
        <v>95524</v>
      </c>
      <c r="C35" s="7">
        <f t="shared" si="0"/>
        <v>28.593861228591766</v>
      </c>
      <c r="D35" s="6">
        <f t="shared" si="1"/>
        <v>1.6448850550646958</v>
      </c>
      <c r="E35" s="6">
        <f t="shared" si="2"/>
        <v>2.303562527488638</v>
      </c>
      <c r="F35" s="4">
        <v>157126</v>
      </c>
      <c r="G35" s="4">
        <v>27314</v>
      </c>
      <c r="H35" s="4">
        <v>15220</v>
      </c>
      <c r="I35" s="4">
        <v>29448</v>
      </c>
      <c r="J35" s="4">
        <v>16120</v>
      </c>
      <c r="K35" s="4">
        <v>5028</v>
      </c>
      <c r="L35" s="4">
        <f t="shared" si="3"/>
        <v>2394</v>
      </c>
      <c r="M35" s="4">
        <v>1439</v>
      </c>
      <c r="N35" s="4">
        <v>417</v>
      </c>
      <c r="O35" s="4">
        <v>191</v>
      </c>
      <c r="P35" s="4">
        <v>90</v>
      </c>
      <c r="Q35" s="4">
        <v>69</v>
      </c>
      <c r="R35" s="4">
        <v>66</v>
      </c>
      <c r="S35" s="4">
        <v>43</v>
      </c>
      <c r="T35" s="4">
        <v>38</v>
      </c>
      <c r="U35" s="4">
        <v>19</v>
      </c>
      <c r="V35" s="4">
        <v>12</v>
      </c>
      <c r="W35" s="4">
        <v>6</v>
      </c>
      <c r="X35" s="4">
        <v>1</v>
      </c>
      <c r="Y35" s="4">
        <v>1</v>
      </c>
      <c r="Z35" s="4">
        <v>2</v>
      </c>
      <c r="AA35" s="4" t="s">
        <v>42</v>
      </c>
      <c r="AB35" s="4" t="s">
        <v>42</v>
      </c>
    </row>
    <row r="36" spans="1:28" ht="12.75">
      <c r="A36" s="3" t="s">
        <v>30</v>
      </c>
      <c r="B36" s="4">
        <v>88478</v>
      </c>
      <c r="C36" s="7">
        <f t="shared" si="0"/>
        <v>25.71825764596849</v>
      </c>
      <c r="D36" s="6">
        <f t="shared" si="1"/>
        <v>1.7374601595876942</v>
      </c>
      <c r="E36" s="6">
        <f t="shared" si="2"/>
        <v>2.339013739482373</v>
      </c>
      <c r="F36" s="4">
        <v>153727</v>
      </c>
      <c r="G36" s="4">
        <v>22755</v>
      </c>
      <c r="H36" s="4">
        <v>14089</v>
      </c>
      <c r="I36" s="4">
        <v>28292</v>
      </c>
      <c r="J36" s="4">
        <v>15615</v>
      </c>
      <c r="K36" s="4">
        <v>5281</v>
      </c>
      <c r="L36" s="4">
        <f t="shared" si="3"/>
        <v>2446</v>
      </c>
      <c r="M36" s="4">
        <v>1430</v>
      </c>
      <c r="N36" s="4">
        <v>468</v>
      </c>
      <c r="O36" s="4">
        <v>183</v>
      </c>
      <c r="P36" s="4">
        <v>86</v>
      </c>
      <c r="Q36" s="4">
        <v>68</v>
      </c>
      <c r="R36" s="4">
        <v>46</v>
      </c>
      <c r="S36" s="4">
        <v>49</v>
      </c>
      <c r="T36" s="4">
        <v>40</v>
      </c>
      <c r="U36" s="4">
        <v>32</v>
      </c>
      <c r="V36" s="4">
        <v>22</v>
      </c>
      <c r="W36" s="4">
        <v>13</v>
      </c>
      <c r="X36" s="4">
        <v>6</v>
      </c>
      <c r="Y36" s="4">
        <v>2</v>
      </c>
      <c r="Z36" s="4">
        <v>1</v>
      </c>
      <c r="AA36" s="4" t="s">
        <v>42</v>
      </c>
      <c r="AB36" s="4" t="s">
        <v>42</v>
      </c>
    </row>
    <row r="37" spans="1:28" ht="12.75">
      <c r="A37" s="3" t="s">
        <v>31</v>
      </c>
      <c r="B37" s="4">
        <v>83083</v>
      </c>
      <c r="C37" s="7">
        <f t="shared" si="0"/>
        <v>22.064682305646162</v>
      </c>
      <c r="D37" s="6">
        <f t="shared" si="1"/>
        <v>1.7640672580431616</v>
      </c>
      <c r="E37" s="6">
        <f t="shared" si="2"/>
        <v>2.2635017219811275</v>
      </c>
      <c r="F37" s="4">
        <v>146564</v>
      </c>
      <c r="G37" s="4">
        <v>18332</v>
      </c>
      <c r="H37" s="4">
        <v>14666</v>
      </c>
      <c r="I37" s="4">
        <v>29283</v>
      </c>
      <c r="J37" s="4">
        <v>14226</v>
      </c>
      <c r="K37" s="4">
        <v>4490</v>
      </c>
      <c r="L37" s="4">
        <f t="shared" si="3"/>
        <v>2086</v>
      </c>
      <c r="M37" s="4">
        <v>1261</v>
      </c>
      <c r="N37" s="4">
        <v>397</v>
      </c>
      <c r="O37" s="4">
        <v>135</v>
      </c>
      <c r="P37" s="4">
        <v>73</v>
      </c>
      <c r="Q37" s="4">
        <v>48</v>
      </c>
      <c r="R37" s="4">
        <v>47</v>
      </c>
      <c r="S37" s="4">
        <v>44</v>
      </c>
      <c r="T37" s="4">
        <v>27</v>
      </c>
      <c r="U37" s="4">
        <v>18</v>
      </c>
      <c r="V37" s="4">
        <v>18</v>
      </c>
      <c r="W37" s="4">
        <v>11</v>
      </c>
      <c r="X37" s="4">
        <v>4</v>
      </c>
      <c r="Y37" s="4">
        <v>1</v>
      </c>
      <c r="Z37" s="4">
        <v>2</v>
      </c>
      <c r="AA37" s="4" t="s">
        <v>42</v>
      </c>
      <c r="AB37" s="4" t="s">
        <v>42</v>
      </c>
    </row>
    <row r="38" spans="1:28" ht="12.75">
      <c r="A38" s="3" t="s">
        <v>32</v>
      </c>
      <c r="B38" s="4">
        <v>69263</v>
      </c>
      <c r="C38" s="7">
        <f t="shared" si="0"/>
        <v>18.78058992535697</v>
      </c>
      <c r="D38" s="6">
        <f t="shared" si="1"/>
        <v>1.7830876514156186</v>
      </c>
      <c r="E38" s="6">
        <f t="shared" si="2"/>
        <v>2.1953959648031285</v>
      </c>
      <c r="F38" s="4">
        <v>123502</v>
      </c>
      <c r="G38" s="4">
        <v>13008</v>
      </c>
      <c r="H38" s="4">
        <v>13671</v>
      </c>
      <c r="I38" s="4">
        <v>26300</v>
      </c>
      <c r="J38" s="4">
        <v>11365</v>
      </c>
      <c r="K38" s="4">
        <v>3355</v>
      </c>
      <c r="L38" s="4">
        <f t="shared" si="3"/>
        <v>1564</v>
      </c>
      <c r="M38" s="4">
        <v>922</v>
      </c>
      <c r="N38" s="4">
        <v>286</v>
      </c>
      <c r="O38" s="4">
        <v>114</v>
      </c>
      <c r="P38" s="4">
        <v>65</v>
      </c>
      <c r="Q38" s="4">
        <v>42</v>
      </c>
      <c r="R38" s="4">
        <v>25</v>
      </c>
      <c r="S38" s="4">
        <v>32</v>
      </c>
      <c r="T38" s="4">
        <v>18</v>
      </c>
      <c r="U38" s="4">
        <v>17</v>
      </c>
      <c r="V38" s="4">
        <v>15</v>
      </c>
      <c r="W38" s="4">
        <v>13</v>
      </c>
      <c r="X38" s="4">
        <v>9</v>
      </c>
      <c r="Y38" s="4">
        <v>3</v>
      </c>
      <c r="Z38" s="4">
        <v>2</v>
      </c>
      <c r="AA38" s="4">
        <v>1</v>
      </c>
      <c r="AB38" s="4" t="s">
        <v>42</v>
      </c>
    </row>
    <row r="39" spans="1:28" ht="12.75">
      <c r="A39" s="3" t="s">
        <v>33</v>
      </c>
      <c r="B39" s="4">
        <v>36107</v>
      </c>
      <c r="C39" s="7">
        <f t="shared" si="0"/>
        <v>16.667128257678566</v>
      </c>
      <c r="D39" s="6">
        <f t="shared" si="1"/>
        <v>1.8530755809122885</v>
      </c>
      <c r="E39" s="6">
        <f t="shared" si="2"/>
        <v>2.223703014390641</v>
      </c>
      <c r="F39" s="4">
        <v>66909</v>
      </c>
      <c r="G39" s="4">
        <v>6018</v>
      </c>
      <c r="H39" s="4">
        <v>7292</v>
      </c>
      <c r="I39" s="4">
        <v>13683</v>
      </c>
      <c r="J39" s="4">
        <v>6186</v>
      </c>
      <c r="K39" s="4">
        <v>1987</v>
      </c>
      <c r="L39" s="4">
        <f t="shared" si="3"/>
        <v>941</v>
      </c>
      <c r="M39" s="4">
        <v>562</v>
      </c>
      <c r="N39" s="4">
        <v>172</v>
      </c>
      <c r="O39" s="4">
        <v>74</v>
      </c>
      <c r="P39" s="4">
        <v>35</v>
      </c>
      <c r="Q39" s="4">
        <v>27</v>
      </c>
      <c r="R39" s="4">
        <v>16</v>
      </c>
      <c r="S39" s="4">
        <v>17</v>
      </c>
      <c r="T39" s="4">
        <v>11</v>
      </c>
      <c r="U39" s="4">
        <v>9</v>
      </c>
      <c r="V39" s="4">
        <v>11</v>
      </c>
      <c r="W39" s="4">
        <v>3</v>
      </c>
      <c r="X39" s="4">
        <v>1</v>
      </c>
      <c r="Y39" s="4">
        <v>3</v>
      </c>
      <c r="Z39" s="4" t="s">
        <v>42</v>
      </c>
      <c r="AA39" s="4" t="s">
        <v>42</v>
      </c>
      <c r="AB39" s="4" t="s">
        <v>42</v>
      </c>
    </row>
    <row r="40" spans="1:28" ht="12.75">
      <c r="A40" s="3" t="s">
        <v>34</v>
      </c>
      <c r="B40" s="4">
        <v>24191</v>
      </c>
      <c r="C40" s="7">
        <f t="shared" si="0"/>
        <v>15.853003183001944</v>
      </c>
      <c r="D40" s="6">
        <f t="shared" si="1"/>
        <v>1.9821834566574346</v>
      </c>
      <c r="E40" s="6">
        <f t="shared" si="2"/>
        <v>2.3556199646295934</v>
      </c>
      <c r="F40" s="4">
        <v>47951</v>
      </c>
      <c r="G40" s="4">
        <v>3835</v>
      </c>
      <c r="H40" s="4">
        <v>4303</v>
      </c>
      <c r="I40" s="4">
        <v>8838</v>
      </c>
      <c r="J40" s="4">
        <v>4612</v>
      </c>
      <c r="K40" s="4">
        <v>1722</v>
      </c>
      <c r="L40" s="4">
        <f t="shared" si="3"/>
        <v>881</v>
      </c>
      <c r="M40" s="4">
        <v>533</v>
      </c>
      <c r="N40" s="4">
        <v>169</v>
      </c>
      <c r="O40" s="4">
        <v>63</v>
      </c>
      <c r="P40" s="4">
        <v>46</v>
      </c>
      <c r="Q40" s="4">
        <v>21</v>
      </c>
      <c r="R40" s="4">
        <v>12</v>
      </c>
      <c r="S40" s="4">
        <v>14</v>
      </c>
      <c r="T40" s="4">
        <v>12</v>
      </c>
      <c r="U40" s="4">
        <v>7</v>
      </c>
      <c r="V40" s="4">
        <v>2</v>
      </c>
      <c r="W40" s="4">
        <v>1</v>
      </c>
      <c r="X40" s="4" t="s">
        <v>42</v>
      </c>
      <c r="Y40" s="4" t="s">
        <v>42</v>
      </c>
      <c r="Z40" s="4" t="s">
        <v>42</v>
      </c>
      <c r="AA40" s="4">
        <v>1</v>
      </c>
      <c r="AB40" s="4" t="s">
        <v>42</v>
      </c>
    </row>
    <row r="41" spans="1:28" ht="12.75">
      <c r="A41" s="3" t="s">
        <v>37</v>
      </c>
      <c r="B41" s="4" t="s">
        <v>23</v>
      </c>
      <c r="C41" s="7" t="e">
        <f t="shared" si="0"/>
        <v>#VALUE!</v>
      </c>
      <c r="D41" s="6" t="e">
        <f t="shared" si="1"/>
        <v>#VALUE!</v>
      </c>
      <c r="E41" s="6" t="e">
        <f t="shared" si="2"/>
        <v>#VALUE!</v>
      </c>
      <c r="F41" s="4" t="s">
        <v>23</v>
      </c>
      <c r="G41" s="4" t="s">
        <v>23</v>
      </c>
      <c r="H41" s="4" t="s">
        <v>23</v>
      </c>
      <c r="I41" s="4" t="s">
        <v>23</v>
      </c>
      <c r="J41" s="4" t="s">
        <v>23</v>
      </c>
      <c r="K41" s="4" t="s">
        <v>23</v>
      </c>
      <c r="L41" s="4">
        <f t="shared" si="3"/>
        <v>0</v>
      </c>
      <c r="M41" s="4" t="s">
        <v>23</v>
      </c>
      <c r="N41" s="4" t="s">
        <v>23</v>
      </c>
      <c r="O41" s="4" t="s">
        <v>23</v>
      </c>
      <c r="P41" s="4" t="s">
        <v>23</v>
      </c>
      <c r="Q41" s="4" t="s">
        <v>23</v>
      </c>
      <c r="R41" s="4" t="s">
        <v>23</v>
      </c>
      <c r="S41" s="4" t="s">
        <v>23</v>
      </c>
      <c r="T41" s="4" t="s">
        <v>23</v>
      </c>
      <c r="U41" s="4" t="s">
        <v>23</v>
      </c>
      <c r="V41" s="4" t="s">
        <v>23</v>
      </c>
      <c r="W41" s="4" t="s">
        <v>23</v>
      </c>
      <c r="X41" s="4" t="s">
        <v>23</v>
      </c>
      <c r="Y41" s="4" t="s">
        <v>23</v>
      </c>
      <c r="Z41" s="4" t="s">
        <v>23</v>
      </c>
      <c r="AA41" s="4" t="s">
        <v>23</v>
      </c>
      <c r="AB41" s="4" t="s">
        <v>23</v>
      </c>
    </row>
    <row r="42" spans="1:28" ht="12.75">
      <c r="A42" s="3" t="s">
        <v>25</v>
      </c>
      <c r="B42" s="4">
        <v>182219</v>
      </c>
      <c r="C42" s="7">
        <f t="shared" si="0"/>
        <v>23.98158260115575</v>
      </c>
      <c r="D42" s="6">
        <f t="shared" si="1"/>
        <v>1.6812132653565215</v>
      </c>
      <c r="E42" s="6">
        <f t="shared" si="2"/>
        <v>2.2115867744730004</v>
      </c>
      <c r="F42" s="4">
        <v>306349</v>
      </c>
      <c r="G42" s="4">
        <v>43699</v>
      </c>
      <c r="H42" s="4">
        <v>30725</v>
      </c>
      <c r="I42" s="4">
        <v>66525</v>
      </c>
      <c r="J42" s="4">
        <v>30220</v>
      </c>
      <c r="K42" s="4">
        <v>7766</v>
      </c>
      <c r="L42" s="4">
        <f t="shared" si="3"/>
        <v>3284</v>
      </c>
      <c r="M42" s="4">
        <v>1799</v>
      </c>
      <c r="N42" s="4">
        <v>565</v>
      </c>
      <c r="O42" s="4">
        <v>276</v>
      </c>
      <c r="P42" s="4">
        <v>176</v>
      </c>
      <c r="Q42" s="4">
        <v>119</v>
      </c>
      <c r="R42" s="4">
        <v>110</v>
      </c>
      <c r="S42" s="4">
        <v>90</v>
      </c>
      <c r="T42" s="4">
        <v>64</v>
      </c>
      <c r="U42" s="4">
        <v>36</v>
      </c>
      <c r="V42" s="4">
        <v>24</v>
      </c>
      <c r="W42" s="4">
        <v>14</v>
      </c>
      <c r="X42" s="4">
        <v>6</v>
      </c>
      <c r="Y42" s="4">
        <v>4</v>
      </c>
      <c r="Z42" s="4">
        <v>1</v>
      </c>
      <c r="AA42" s="4" t="s">
        <v>42</v>
      </c>
      <c r="AB42" s="4" t="s">
        <v>42</v>
      </c>
    </row>
    <row r="43" spans="1:28" ht="12.75">
      <c r="A43" s="3" t="s">
        <v>26</v>
      </c>
      <c r="B43" s="4">
        <v>7772</v>
      </c>
      <c r="C43" s="7">
        <f t="shared" si="0"/>
        <v>72.0277920741122</v>
      </c>
      <c r="D43" s="6">
        <f t="shared" si="1"/>
        <v>0.4352804940813175</v>
      </c>
      <c r="E43" s="6">
        <f t="shared" si="2"/>
        <v>1.5561177552897885</v>
      </c>
      <c r="F43" s="4">
        <v>3383</v>
      </c>
      <c r="G43" s="4">
        <v>5598</v>
      </c>
      <c r="H43" s="4">
        <v>1240</v>
      </c>
      <c r="I43" s="4">
        <v>740</v>
      </c>
      <c r="J43" s="4">
        <v>139</v>
      </c>
      <c r="K43" s="4">
        <v>36</v>
      </c>
      <c r="L43" s="4">
        <f t="shared" si="3"/>
        <v>19</v>
      </c>
      <c r="M43" s="4">
        <v>13</v>
      </c>
      <c r="N43" s="4">
        <v>5</v>
      </c>
      <c r="O43" s="4">
        <v>1</v>
      </c>
      <c r="P43" s="4" t="s">
        <v>42</v>
      </c>
      <c r="Q43" s="4" t="s">
        <v>42</v>
      </c>
      <c r="R43" s="4" t="s">
        <v>42</v>
      </c>
      <c r="S43" s="4" t="s">
        <v>42</v>
      </c>
      <c r="T43" s="4" t="s">
        <v>42</v>
      </c>
      <c r="U43" s="4" t="s">
        <v>42</v>
      </c>
      <c r="V43" s="4" t="s">
        <v>42</v>
      </c>
      <c r="W43" s="4" t="s">
        <v>42</v>
      </c>
      <c r="X43" s="4" t="s">
        <v>42</v>
      </c>
      <c r="Y43" s="4" t="s">
        <v>42</v>
      </c>
      <c r="Z43" s="4" t="s">
        <v>42</v>
      </c>
      <c r="AA43" s="4" t="s">
        <v>42</v>
      </c>
      <c r="AB43" s="4" t="s">
        <v>42</v>
      </c>
    </row>
    <row r="44" spans="1:28" ht="12.75">
      <c r="A44" s="3" t="s">
        <v>27</v>
      </c>
      <c r="B44" s="4">
        <v>18098</v>
      </c>
      <c r="C44" s="7">
        <f t="shared" si="0"/>
        <v>47.90584594982871</v>
      </c>
      <c r="D44" s="6">
        <f t="shared" si="1"/>
        <v>0.9546911260912808</v>
      </c>
      <c r="E44" s="6">
        <f t="shared" si="2"/>
        <v>1.8326262197708951</v>
      </c>
      <c r="F44" s="4">
        <v>17278</v>
      </c>
      <c r="G44" s="4">
        <v>8670</v>
      </c>
      <c r="H44" s="4">
        <v>3801</v>
      </c>
      <c r="I44" s="4">
        <v>4107</v>
      </c>
      <c r="J44" s="4">
        <v>1166</v>
      </c>
      <c r="K44" s="4">
        <v>207</v>
      </c>
      <c r="L44" s="4">
        <f t="shared" si="3"/>
        <v>147</v>
      </c>
      <c r="M44" s="4">
        <v>50</v>
      </c>
      <c r="N44" s="4">
        <v>40</v>
      </c>
      <c r="O44" s="4">
        <v>27</v>
      </c>
      <c r="P44" s="4">
        <v>19</v>
      </c>
      <c r="Q44" s="4">
        <v>6</v>
      </c>
      <c r="R44" s="4">
        <v>3</v>
      </c>
      <c r="S44" s="4">
        <v>2</v>
      </c>
      <c r="T44" s="4" t="s">
        <v>42</v>
      </c>
      <c r="U44" s="4" t="s">
        <v>42</v>
      </c>
      <c r="V44" s="4" t="s">
        <v>42</v>
      </c>
      <c r="W44" s="4" t="s">
        <v>42</v>
      </c>
      <c r="X44" s="4" t="s">
        <v>42</v>
      </c>
      <c r="Y44" s="4" t="s">
        <v>42</v>
      </c>
      <c r="Z44" s="4" t="s">
        <v>42</v>
      </c>
      <c r="AA44" s="4" t="s">
        <v>42</v>
      </c>
      <c r="AB44" s="4" t="s">
        <v>42</v>
      </c>
    </row>
    <row r="45" spans="1:28" ht="12.75">
      <c r="A45" s="3" t="s">
        <v>28</v>
      </c>
      <c r="B45" s="4">
        <v>26034</v>
      </c>
      <c r="C45" s="7">
        <f t="shared" si="0"/>
        <v>30.836598294537914</v>
      </c>
      <c r="D45" s="6">
        <f t="shared" si="1"/>
        <v>1.470538526542214</v>
      </c>
      <c r="E45" s="6">
        <f t="shared" si="2"/>
        <v>2.126180162168166</v>
      </c>
      <c r="F45" s="4">
        <v>38284</v>
      </c>
      <c r="G45" s="4">
        <v>8028</v>
      </c>
      <c r="H45" s="4">
        <v>4560</v>
      </c>
      <c r="I45" s="4">
        <v>8620</v>
      </c>
      <c r="J45" s="4">
        <v>3656</v>
      </c>
      <c r="K45" s="4">
        <v>822</v>
      </c>
      <c r="L45" s="4">
        <f t="shared" si="3"/>
        <v>348</v>
      </c>
      <c r="M45" s="4">
        <v>167</v>
      </c>
      <c r="N45" s="4">
        <v>57</v>
      </c>
      <c r="O45" s="4">
        <v>37</v>
      </c>
      <c r="P45" s="4">
        <v>33</v>
      </c>
      <c r="Q45" s="4">
        <v>29</v>
      </c>
      <c r="R45" s="4">
        <v>15</v>
      </c>
      <c r="S45" s="4">
        <v>4</v>
      </c>
      <c r="T45" s="4">
        <v>5</v>
      </c>
      <c r="U45" s="4">
        <v>1</v>
      </c>
      <c r="V45" s="4" t="s">
        <v>42</v>
      </c>
      <c r="W45" s="4" t="s">
        <v>42</v>
      </c>
      <c r="X45" s="4" t="s">
        <v>42</v>
      </c>
      <c r="Y45" s="4" t="s">
        <v>42</v>
      </c>
      <c r="Z45" s="4" t="s">
        <v>42</v>
      </c>
      <c r="AA45" s="4" t="s">
        <v>42</v>
      </c>
      <c r="AB45" s="4" t="s">
        <v>42</v>
      </c>
    </row>
    <row r="46" spans="1:28" ht="12.75">
      <c r="A46" s="3" t="s">
        <v>29</v>
      </c>
      <c r="B46" s="4">
        <v>27880</v>
      </c>
      <c r="C46" s="7">
        <f t="shared" si="0"/>
        <v>23.48278335724534</v>
      </c>
      <c r="D46" s="6">
        <f t="shared" si="1"/>
        <v>1.7413558106169298</v>
      </c>
      <c r="E46" s="6">
        <f t="shared" si="2"/>
        <v>2.275769933905217</v>
      </c>
      <c r="F46" s="4">
        <v>48549</v>
      </c>
      <c r="G46" s="4">
        <v>6547</v>
      </c>
      <c r="H46" s="4">
        <v>4050</v>
      </c>
      <c r="I46" s="4">
        <v>10276</v>
      </c>
      <c r="J46" s="4">
        <v>5269</v>
      </c>
      <c r="K46" s="4">
        <v>1243</v>
      </c>
      <c r="L46" s="4">
        <f t="shared" si="3"/>
        <v>495</v>
      </c>
      <c r="M46" s="4">
        <v>284</v>
      </c>
      <c r="N46" s="4">
        <v>67</v>
      </c>
      <c r="O46" s="4">
        <v>35</v>
      </c>
      <c r="P46" s="4">
        <v>19</v>
      </c>
      <c r="Q46" s="4">
        <v>24</v>
      </c>
      <c r="R46" s="4">
        <v>28</v>
      </c>
      <c r="S46" s="4">
        <v>17</v>
      </c>
      <c r="T46" s="4">
        <v>11</v>
      </c>
      <c r="U46" s="4">
        <v>7</v>
      </c>
      <c r="V46" s="4">
        <v>2</v>
      </c>
      <c r="W46" s="4">
        <v>1</v>
      </c>
      <c r="X46" s="4" t="s">
        <v>42</v>
      </c>
      <c r="Y46" s="4" t="s">
        <v>42</v>
      </c>
      <c r="Z46" s="4" t="s">
        <v>42</v>
      </c>
      <c r="AA46" s="4" t="s">
        <v>42</v>
      </c>
      <c r="AB46" s="4" t="s">
        <v>42</v>
      </c>
    </row>
    <row r="47" spans="1:28" ht="12.75">
      <c r="A47" s="3" t="s">
        <v>30</v>
      </c>
      <c r="B47" s="4">
        <v>26451</v>
      </c>
      <c r="C47" s="7">
        <f t="shared" si="0"/>
        <v>19.167517296132473</v>
      </c>
      <c r="D47" s="6">
        <f t="shared" si="1"/>
        <v>1.9062039242372688</v>
      </c>
      <c r="E47" s="6">
        <f t="shared" si="2"/>
        <v>2.358215237827978</v>
      </c>
      <c r="F47" s="4">
        <v>50421</v>
      </c>
      <c r="G47" s="4">
        <v>5070</v>
      </c>
      <c r="H47" s="4">
        <v>3793</v>
      </c>
      <c r="I47" s="4">
        <v>9866</v>
      </c>
      <c r="J47" s="4">
        <v>5500</v>
      </c>
      <c r="K47" s="4">
        <v>1591</v>
      </c>
      <c r="L47" s="4">
        <f t="shared" si="3"/>
        <v>631</v>
      </c>
      <c r="M47" s="4">
        <v>372</v>
      </c>
      <c r="N47" s="4">
        <v>99</v>
      </c>
      <c r="O47" s="4">
        <v>34</v>
      </c>
      <c r="P47" s="4">
        <v>28</v>
      </c>
      <c r="Q47" s="4">
        <v>13</v>
      </c>
      <c r="R47" s="4">
        <v>23</v>
      </c>
      <c r="S47" s="4">
        <v>24</v>
      </c>
      <c r="T47" s="4">
        <v>14</v>
      </c>
      <c r="U47" s="4">
        <v>10</v>
      </c>
      <c r="V47" s="4">
        <v>7</v>
      </c>
      <c r="W47" s="4">
        <v>4</v>
      </c>
      <c r="X47" s="4">
        <v>2</v>
      </c>
      <c r="Y47" s="4">
        <v>1</v>
      </c>
      <c r="Z47" s="4" t="s">
        <v>42</v>
      </c>
      <c r="AA47" s="4" t="s">
        <v>42</v>
      </c>
      <c r="AB47" s="4" t="s">
        <v>42</v>
      </c>
    </row>
    <row r="48" spans="1:28" ht="12.75">
      <c r="A48" s="3" t="s">
        <v>31</v>
      </c>
      <c r="B48" s="4">
        <v>25215</v>
      </c>
      <c r="C48" s="7">
        <f t="shared" si="0"/>
        <v>15.788221296847116</v>
      </c>
      <c r="D48" s="6">
        <f t="shared" si="1"/>
        <v>1.9389252429109658</v>
      </c>
      <c r="E48" s="6">
        <f t="shared" si="2"/>
        <v>2.302439483846661</v>
      </c>
      <c r="F48" s="4">
        <v>48890</v>
      </c>
      <c r="G48" s="4">
        <v>3981</v>
      </c>
      <c r="H48" s="4">
        <v>3933</v>
      </c>
      <c r="I48" s="4">
        <v>10389</v>
      </c>
      <c r="J48" s="4">
        <v>4940</v>
      </c>
      <c r="K48" s="4">
        <v>1377</v>
      </c>
      <c r="L48" s="4">
        <f t="shared" si="3"/>
        <v>595</v>
      </c>
      <c r="M48" s="4">
        <v>318</v>
      </c>
      <c r="N48" s="4">
        <v>104</v>
      </c>
      <c r="O48" s="4">
        <v>53</v>
      </c>
      <c r="P48" s="4">
        <v>27</v>
      </c>
      <c r="Q48" s="4">
        <v>19</v>
      </c>
      <c r="R48" s="4">
        <v>20</v>
      </c>
      <c r="S48" s="4">
        <v>18</v>
      </c>
      <c r="T48" s="4">
        <v>15</v>
      </c>
      <c r="U48" s="4">
        <v>7</v>
      </c>
      <c r="V48" s="4">
        <v>6</v>
      </c>
      <c r="W48" s="4">
        <v>4</v>
      </c>
      <c r="X48" s="4">
        <v>2</v>
      </c>
      <c r="Y48" s="4">
        <v>2</v>
      </c>
      <c r="Z48" s="4" t="s">
        <v>42</v>
      </c>
      <c r="AA48" s="4" t="s">
        <v>42</v>
      </c>
      <c r="AB48" s="4" t="s">
        <v>42</v>
      </c>
    </row>
    <row r="49" spans="1:28" ht="12.75">
      <c r="A49" s="3" t="s">
        <v>32</v>
      </c>
      <c r="B49" s="4">
        <v>24939</v>
      </c>
      <c r="C49" s="7">
        <f t="shared" si="0"/>
        <v>12.895464934440035</v>
      </c>
      <c r="D49" s="6">
        <f t="shared" si="1"/>
        <v>1.9202053009342797</v>
      </c>
      <c r="E49" s="6">
        <f t="shared" si="2"/>
        <v>2.2044837269253788</v>
      </c>
      <c r="F49" s="4">
        <v>47888</v>
      </c>
      <c r="G49" s="4">
        <v>3216</v>
      </c>
      <c r="H49" s="4">
        <v>4692</v>
      </c>
      <c r="I49" s="4">
        <v>10762</v>
      </c>
      <c r="J49" s="4">
        <v>4584</v>
      </c>
      <c r="K49" s="4">
        <v>1190</v>
      </c>
      <c r="L49" s="4">
        <f t="shared" si="3"/>
        <v>495</v>
      </c>
      <c r="M49" s="4">
        <v>270</v>
      </c>
      <c r="N49" s="4">
        <v>90</v>
      </c>
      <c r="O49" s="4">
        <v>41</v>
      </c>
      <c r="P49" s="4">
        <v>23</v>
      </c>
      <c r="Q49" s="4">
        <v>16</v>
      </c>
      <c r="R49" s="4">
        <v>11</v>
      </c>
      <c r="S49" s="4">
        <v>15</v>
      </c>
      <c r="T49" s="4">
        <v>13</v>
      </c>
      <c r="U49" s="4">
        <v>7</v>
      </c>
      <c r="V49" s="4">
        <v>5</v>
      </c>
      <c r="W49" s="4">
        <v>3</v>
      </c>
      <c r="X49" s="4" t="s">
        <v>42</v>
      </c>
      <c r="Y49" s="4" t="s">
        <v>42</v>
      </c>
      <c r="Z49" s="4">
        <v>1</v>
      </c>
      <c r="AA49" s="4" t="s">
        <v>42</v>
      </c>
      <c r="AB49" s="4" t="s">
        <v>42</v>
      </c>
    </row>
    <row r="50" spans="1:28" ht="12.75">
      <c r="A50" s="3" t="s">
        <v>33</v>
      </c>
      <c r="B50" s="4">
        <v>15162</v>
      </c>
      <c r="C50" s="7">
        <f t="shared" si="0"/>
        <v>10.730774304181507</v>
      </c>
      <c r="D50" s="6">
        <f t="shared" si="1"/>
        <v>1.9523149980213692</v>
      </c>
      <c r="E50" s="6">
        <f t="shared" si="2"/>
        <v>2.1869966752862946</v>
      </c>
      <c r="F50" s="4">
        <v>29601</v>
      </c>
      <c r="G50" s="4">
        <v>1627</v>
      </c>
      <c r="H50" s="4">
        <v>2859</v>
      </c>
      <c r="I50" s="4">
        <v>6944</v>
      </c>
      <c r="J50" s="4">
        <v>2762</v>
      </c>
      <c r="K50" s="4">
        <v>669</v>
      </c>
      <c r="L50" s="4">
        <f t="shared" si="3"/>
        <v>301</v>
      </c>
      <c r="M50" s="4">
        <v>174</v>
      </c>
      <c r="N50" s="4">
        <v>50</v>
      </c>
      <c r="O50" s="4">
        <v>25</v>
      </c>
      <c r="P50" s="4">
        <v>17</v>
      </c>
      <c r="Q50" s="4">
        <v>5</v>
      </c>
      <c r="R50" s="4">
        <v>7</v>
      </c>
      <c r="S50" s="4">
        <v>8</v>
      </c>
      <c r="T50" s="4">
        <v>4</v>
      </c>
      <c r="U50" s="4">
        <v>3</v>
      </c>
      <c r="V50" s="4">
        <v>3</v>
      </c>
      <c r="W50" s="4">
        <v>2</v>
      </c>
      <c r="X50" s="4">
        <v>2</v>
      </c>
      <c r="Y50" s="4">
        <v>1</v>
      </c>
      <c r="Z50" s="4" t="s">
        <v>42</v>
      </c>
      <c r="AA50" s="4" t="s">
        <v>42</v>
      </c>
      <c r="AB50" s="4" t="s">
        <v>42</v>
      </c>
    </row>
    <row r="51" spans="1:28" ht="12.75">
      <c r="A51" s="3" t="s">
        <v>34</v>
      </c>
      <c r="B51" s="4">
        <v>10668</v>
      </c>
      <c r="C51" s="7">
        <f t="shared" si="0"/>
        <v>9.017622797150356</v>
      </c>
      <c r="D51" s="6">
        <f t="shared" si="1"/>
        <v>2.0673978252718412</v>
      </c>
      <c r="E51" s="6">
        <f t="shared" si="2"/>
        <v>2.2723057902328456</v>
      </c>
      <c r="F51" s="4">
        <v>22055</v>
      </c>
      <c r="G51" s="4">
        <v>962</v>
      </c>
      <c r="H51" s="4">
        <v>1797</v>
      </c>
      <c r="I51" s="4">
        <v>4821</v>
      </c>
      <c r="J51" s="4">
        <v>2204</v>
      </c>
      <c r="K51" s="4">
        <v>631</v>
      </c>
      <c r="L51" s="4">
        <f t="shared" si="3"/>
        <v>253</v>
      </c>
      <c r="M51" s="4">
        <v>151</v>
      </c>
      <c r="N51" s="4">
        <v>53</v>
      </c>
      <c r="O51" s="4">
        <v>23</v>
      </c>
      <c r="P51" s="4">
        <v>10</v>
      </c>
      <c r="Q51" s="4">
        <v>7</v>
      </c>
      <c r="R51" s="4">
        <v>3</v>
      </c>
      <c r="S51" s="4">
        <v>2</v>
      </c>
      <c r="T51" s="4">
        <v>2</v>
      </c>
      <c r="U51" s="4">
        <v>1</v>
      </c>
      <c r="V51" s="4">
        <v>1</v>
      </c>
      <c r="W51" s="4" t="s">
        <v>42</v>
      </c>
      <c r="X51" s="4" t="s">
        <v>42</v>
      </c>
      <c r="Y51" s="4" t="s">
        <v>42</v>
      </c>
      <c r="Z51" s="4" t="s">
        <v>42</v>
      </c>
      <c r="AA51" s="4" t="s">
        <v>42</v>
      </c>
      <c r="AB51" s="4" t="s">
        <v>42</v>
      </c>
    </row>
    <row r="52" spans="1:28" ht="12.75">
      <c r="A52" s="3" t="s">
        <v>38</v>
      </c>
      <c r="B52" s="4" t="s">
        <v>23</v>
      </c>
      <c r="C52" s="7" t="e">
        <f t="shared" si="0"/>
        <v>#VALUE!</v>
      </c>
      <c r="D52" s="6" t="e">
        <f t="shared" si="1"/>
        <v>#VALUE!</v>
      </c>
      <c r="E52" s="6" t="e">
        <f t="shared" si="2"/>
        <v>#VALUE!</v>
      </c>
      <c r="F52" s="4" t="s">
        <v>23</v>
      </c>
      <c r="G52" s="4" t="s">
        <v>23</v>
      </c>
      <c r="H52" s="4" t="s">
        <v>23</v>
      </c>
      <c r="I52" s="4" t="s">
        <v>23</v>
      </c>
      <c r="J52" s="4" t="s">
        <v>23</v>
      </c>
      <c r="K52" s="4" t="s">
        <v>23</v>
      </c>
      <c r="L52" s="4">
        <f t="shared" si="3"/>
        <v>0</v>
      </c>
      <c r="M52" s="4" t="s">
        <v>23</v>
      </c>
      <c r="N52" s="4" t="s">
        <v>23</v>
      </c>
      <c r="O52" s="4" t="s">
        <v>23</v>
      </c>
      <c r="P52" s="4" t="s">
        <v>23</v>
      </c>
      <c r="Q52" s="4" t="s">
        <v>23</v>
      </c>
      <c r="R52" s="4" t="s">
        <v>23</v>
      </c>
      <c r="S52" s="4" t="s">
        <v>23</v>
      </c>
      <c r="T52" s="4" t="s">
        <v>23</v>
      </c>
      <c r="U52" s="4" t="s">
        <v>23</v>
      </c>
      <c r="V52" s="4" t="s">
        <v>23</v>
      </c>
      <c r="W52" s="4" t="s">
        <v>23</v>
      </c>
      <c r="X52" s="4" t="s">
        <v>23</v>
      </c>
      <c r="Y52" s="4" t="s">
        <v>23</v>
      </c>
      <c r="Z52" s="4" t="s">
        <v>23</v>
      </c>
      <c r="AA52" s="4" t="s">
        <v>23</v>
      </c>
      <c r="AB52" s="4" t="s">
        <v>23</v>
      </c>
    </row>
    <row r="53" spans="1:28" ht="12.75">
      <c r="A53" s="3" t="s">
        <v>25</v>
      </c>
      <c r="B53" s="4">
        <v>123295</v>
      </c>
      <c r="C53" s="7">
        <f t="shared" si="0"/>
        <v>33.83511091285129</v>
      </c>
      <c r="D53" s="6">
        <f t="shared" si="1"/>
        <v>1.4524352163510281</v>
      </c>
      <c r="E53" s="6">
        <f t="shared" si="2"/>
        <v>2.195175169776165</v>
      </c>
      <c r="F53" s="4">
        <v>179078</v>
      </c>
      <c r="G53" s="4">
        <v>41717</v>
      </c>
      <c r="H53" s="4">
        <v>19275</v>
      </c>
      <c r="I53" s="4">
        <v>38206</v>
      </c>
      <c r="J53" s="4">
        <v>17655</v>
      </c>
      <c r="K53" s="4">
        <v>4449</v>
      </c>
      <c r="L53" s="4">
        <f t="shared" si="3"/>
        <v>1993</v>
      </c>
      <c r="M53" s="4">
        <v>1129</v>
      </c>
      <c r="N53" s="4">
        <v>315</v>
      </c>
      <c r="O53" s="4">
        <v>164</v>
      </c>
      <c r="P53" s="4">
        <v>95</v>
      </c>
      <c r="Q53" s="4">
        <v>85</v>
      </c>
      <c r="R53" s="4">
        <v>57</v>
      </c>
      <c r="S53" s="4">
        <v>52</v>
      </c>
      <c r="T53" s="4">
        <v>40</v>
      </c>
      <c r="U53" s="4">
        <v>19</v>
      </c>
      <c r="V53" s="4">
        <v>18</v>
      </c>
      <c r="W53" s="4">
        <v>10</v>
      </c>
      <c r="X53" s="4">
        <v>6</v>
      </c>
      <c r="Y53" s="4" t="s">
        <v>42</v>
      </c>
      <c r="Z53" s="4">
        <v>2</v>
      </c>
      <c r="AA53" s="4">
        <v>1</v>
      </c>
      <c r="AB53" s="4" t="s">
        <v>42</v>
      </c>
    </row>
    <row r="54" spans="1:28" ht="12.75">
      <c r="A54" s="3" t="s">
        <v>26</v>
      </c>
      <c r="B54" s="4">
        <v>22337</v>
      </c>
      <c r="C54" s="7">
        <f t="shared" si="0"/>
        <v>80.4763397054215</v>
      </c>
      <c r="D54" s="6">
        <f t="shared" si="1"/>
        <v>0.2812374087836325</v>
      </c>
      <c r="E54" s="6">
        <f t="shared" si="2"/>
        <v>1.440495299243293</v>
      </c>
      <c r="F54" s="4">
        <v>6282</v>
      </c>
      <c r="G54" s="4">
        <v>17976</v>
      </c>
      <c r="H54" s="4">
        <v>2862</v>
      </c>
      <c r="I54" s="4">
        <v>1211</v>
      </c>
      <c r="J54" s="4">
        <v>195</v>
      </c>
      <c r="K54" s="4">
        <v>60</v>
      </c>
      <c r="L54" s="4">
        <f t="shared" si="3"/>
        <v>33</v>
      </c>
      <c r="M54" s="4">
        <v>25</v>
      </c>
      <c r="N54" s="4">
        <v>8</v>
      </c>
      <c r="O54" s="4" t="s">
        <v>42</v>
      </c>
      <c r="P54" s="4" t="s">
        <v>42</v>
      </c>
      <c r="Q54" s="4" t="s">
        <v>42</v>
      </c>
      <c r="R54" s="4" t="s">
        <v>42</v>
      </c>
      <c r="S54" s="4" t="s">
        <v>42</v>
      </c>
      <c r="T54" s="4" t="s">
        <v>42</v>
      </c>
      <c r="U54" s="4" t="s">
        <v>42</v>
      </c>
      <c r="V54" s="4" t="s">
        <v>42</v>
      </c>
      <c r="W54" s="4" t="s">
        <v>42</v>
      </c>
      <c r="X54" s="4" t="s">
        <v>42</v>
      </c>
      <c r="Y54" s="4" t="s">
        <v>42</v>
      </c>
      <c r="Z54" s="4" t="s">
        <v>42</v>
      </c>
      <c r="AA54" s="4" t="s">
        <v>42</v>
      </c>
      <c r="AB54" s="4" t="s">
        <v>42</v>
      </c>
    </row>
    <row r="55" spans="1:28" ht="12.75">
      <c r="A55" s="3" t="s">
        <v>27</v>
      </c>
      <c r="B55" s="4">
        <v>16597</v>
      </c>
      <c r="C55" s="7">
        <f t="shared" si="0"/>
        <v>51.912996324636985</v>
      </c>
      <c r="D55" s="6">
        <f t="shared" si="1"/>
        <v>0.8470807977345304</v>
      </c>
      <c r="E55" s="6">
        <f t="shared" si="2"/>
        <v>1.761558701917053</v>
      </c>
      <c r="F55" s="4">
        <v>14059</v>
      </c>
      <c r="G55" s="4">
        <v>8616</v>
      </c>
      <c r="H55" s="4">
        <v>3535</v>
      </c>
      <c r="I55" s="4">
        <v>3366</v>
      </c>
      <c r="J55" s="4">
        <v>787</v>
      </c>
      <c r="K55" s="4">
        <v>156</v>
      </c>
      <c r="L55" s="4">
        <f t="shared" si="3"/>
        <v>137</v>
      </c>
      <c r="M55" s="4">
        <v>67</v>
      </c>
      <c r="N55" s="4">
        <v>38</v>
      </c>
      <c r="O55" s="4">
        <v>20</v>
      </c>
      <c r="P55" s="4">
        <v>5</v>
      </c>
      <c r="Q55" s="4">
        <v>6</v>
      </c>
      <c r="R55" s="4">
        <v>1</v>
      </c>
      <c r="S55" s="4" t="s">
        <v>42</v>
      </c>
      <c r="T55" s="4" t="s">
        <v>42</v>
      </c>
      <c r="U55" s="4" t="s">
        <v>42</v>
      </c>
      <c r="V55" s="4" t="s">
        <v>42</v>
      </c>
      <c r="W55" s="4" t="s">
        <v>42</v>
      </c>
      <c r="X55" s="4" t="s">
        <v>42</v>
      </c>
      <c r="Y55" s="4" t="s">
        <v>42</v>
      </c>
      <c r="Z55" s="4" t="s">
        <v>42</v>
      </c>
      <c r="AA55" s="4" t="s">
        <v>42</v>
      </c>
      <c r="AB55" s="4" t="s">
        <v>42</v>
      </c>
    </row>
    <row r="56" spans="1:28" ht="12.75">
      <c r="A56" s="3" t="s">
        <v>28</v>
      </c>
      <c r="B56" s="4">
        <v>13397</v>
      </c>
      <c r="C56" s="7">
        <f t="shared" si="0"/>
        <v>30.835261625737104</v>
      </c>
      <c r="D56" s="6">
        <f t="shared" si="1"/>
        <v>1.459729790251549</v>
      </c>
      <c r="E56" s="6">
        <f t="shared" si="2"/>
        <v>2.1105115475933522</v>
      </c>
      <c r="F56" s="4">
        <v>19556</v>
      </c>
      <c r="G56" s="4">
        <v>4131</v>
      </c>
      <c r="H56" s="4">
        <v>2429</v>
      </c>
      <c r="I56" s="4">
        <v>4389</v>
      </c>
      <c r="J56" s="4">
        <v>1881</v>
      </c>
      <c r="K56" s="4">
        <v>384</v>
      </c>
      <c r="L56" s="4">
        <f t="shared" si="3"/>
        <v>183</v>
      </c>
      <c r="M56" s="4">
        <v>86</v>
      </c>
      <c r="N56" s="4">
        <v>26</v>
      </c>
      <c r="O56" s="4">
        <v>28</v>
      </c>
      <c r="P56" s="4">
        <v>18</v>
      </c>
      <c r="Q56" s="4">
        <v>13</v>
      </c>
      <c r="R56" s="4">
        <v>7</v>
      </c>
      <c r="S56" s="4">
        <v>3</v>
      </c>
      <c r="T56" s="4">
        <v>2</v>
      </c>
      <c r="U56" s="4" t="s">
        <v>42</v>
      </c>
      <c r="V56" s="4" t="s">
        <v>42</v>
      </c>
      <c r="W56" s="4" t="s">
        <v>42</v>
      </c>
      <c r="X56" s="4" t="s">
        <v>42</v>
      </c>
      <c r="Y56" s="4" t="s">
        <v>42</v>
      </c>
      <c r="Z56" s="4" t="s">
        <v>42</v>
      </c>
      <c r="AA56" s="4" t="s">
        <v>42</v>
      </c>
      <c r="AB56" s="4" t="s">
        <v>42</v>
      </c>
    </row>
    <row r="57" spans="1:28" ht="12.75">
      <c r="A57" s="3" t="s">
        <v>29</v>
      </c>
      <c r="B57" s="4">
        <v>12996</v>
      </c>
      <c r="C57" s="7">
        <f t="shared" si="0"/>
        <v>21.737457679285935</v>
      </c>
      <c r="D57" s="6">
        <f t="shared" si="1"/>
        <v>1.801785164666051</v>
      </c>
      <c r="E57" s="6">
        <f t="shared" si="2"/>
        <v>2.302231835611051</v>
      </c>
      <c r="F57" s="4">
        <v>23416</v>
      </c>
      <c r="G57" s="4">
        <v>2825</v>
      </c>
      <c r="H57" s="4">
        <v>1858</v>
      </c>
      <c r="I57" s="4">
        <v>4867</v>
      </c>
      <c r="J57" s="4">
        <v>2561</v>
      </c>
      <c r="K57" s="4">
        <v>614</v>
      </c>
      <c r="L57" s="4">
        <f t="shared" si="3"/>
        <v>271</v>
      </c>
      <c r="M57" s="4">
        <v>160</v>
      </c>
      <c r="N57" s="4">
        <v>43</v>
      </c>
      <c r="O57" s="4">
        <v>21</v>
      </c>
      <c r="P57" s="4">
        <v>12</v>
      </c>
      <c r="Q57" s="4">
        <v>11</v>
      </c>
      <c r="R57" s="4">
        <v>3</v>
      </c>
      <c r="S57" s="4">
        <v>10</v>
      </c>
      <c r="T57" s="4">
        <v>5</v>
      </c>
      <c r="U57" s="4">
        <v>2</v>
      </c>
      <c r="V57" s="4">
        <v>2</v>
      </c>
      <c r="W57" s="4">
        <v>1</v>
      </c>
      <c r="X57" s="4">
        <v>1</v>
      </c>
      <c r="Y57" s="4" t="s">
        <v>42</v>
      </c>
      <c r="Z57" s="4" t="s">
        <v>42</v>
      </c>
      <c r="AA57" s="4" t="s">
        <v>42</v>
      </c>
      <c r="AB57" s="4" t="s">
        <v>42</v>
      </c>
    </row>
    <row r="58" spans="1:28" ht="12.75">
      <c r="A58" s="3" t="s">
        <v>30</v>
      </c>
      <c r="B58" s="4">
        <v>13576</v>
      </c>
      <c r="C58" s="7">
        <f t="shared" si="0"/>
        <v>17.980259281084265</v>
      </c>
      <c r="D58" s="6">
        <f t="shared" si="1"/>
        <v>1.9326753093694755</v>
      </c>
      <c r="E58" s="6">
        <f t="shared" si="2"/>
        <v>2.356353839245622</v>
      </c>
      <c r="F58" s="4">
        <v>26238</v>
      </c>
      <c r="G58" s="4">
        <v>2441</v>
      </c>
      <c r="H58" s="4">
        <v>1899</v>
      </c>
      <c r="I58" s="4">
        <v>5207</v>
      </c>
      <c r="J58" s="4">
        <v>2930</v>
      </c>
      <c r="K58" s="4">
        <v>776</v>
      </c>
      <c r="L58" s="4">
        <f t="shared" si="3"/>
        <v>323</v>
      </c>
      <c r="M58" s="4">
        <v>192</v>
      </c>
      <c r="N58" s="4">
        <v>49</v>
      </c>
      <c r="O58" s="4">
        <v>19</v>
      </c>
      <c r="P58" s="4">
        <v>11</v>
      </c>
      <c r="Q58" s="4">
        <v>15</v>
      </c>
      <c r="R58" s="4">
        <v>14</v>
      </c>
      <c r="S58" s="4">
        <v>11</v>
      </c>
      <c r="T58" s="4">
        <v>4</v>
      </c>
      <c r="U58" s="4">
        <v>3</v>
      </c>
      <c r="V58" s="4">
        <v>3</v>
      </c>
      <c r="W58" s="4">
        <v>1</v>
      </c>
      <c r="X58" s="4">
        <v>1</v>
      </c>
      <c r="Y58" s="4" t="s">
        <v>42</v>
      </c>
      <c r="Z58" s="4" t="s">
        <v>42</v>
      </c>
      <c r="AA58" s="4" t="s">
        <v>42</v>
      </c>
      <c r="AB58" s="4" t="s">
        <v>42</v>
      </c>
    </row>
    <row r="59" spans="1:28" ht="12.75">
      <c r="A59" s="3" t="s">
        <v>31</v>
      </c>
      <c r="B59" s="4">
        <v>14233</v>
      </c>
      <c r="C59" s="7">
        <f t="shared" si="0"/>
        <v>15.175999437925947</v>
      </c>
      <c r="D59" s="6">
        <f t="shared" si="1"/>
        <v>2.0068151478957352</v>
      </c>
      <c r="E59" s="6">
        <f t="shared" si="2"/>
        <v>2.3658576989977638</v>
      </c>
      <c r="F59" s="4">
        <v>28563</v>
      </c>
      <c r="G59" s="4">
        <v>2160</v>
      </c>
      <c r="H59" s="4">
        <v>2014</v>
      </c>
      <c r="I59" s="4">
        <v>5760</v>
      </c>
      <c r="J59" s="4">
        <v>3103</v>
      </c>
      <c r="K59" s="4">
        <v>838</v>
      </c>
      <c r="L59" s="4">
        <f t="shared" si="3"/>
        <v>358</v>
      </c>
      <c r="M59" s="4">
        <v>202</v>
      </c>
      <c r="N59" s="4">
        <v>51</v>
      </c>
      <c r="O59" s="4">
        <v>21</v>
      </c>
      <c r="P59" s="4">
        <v>18</v>
      </c>
      <c r="Q59" s="4">
        <v>12</v>
      </c>
      <c r="R59" s="4">
        <v>8</v>
      </c>
      <c r="S59" s="4">
        <v>17</v>
      </c>
      <c r="T59" s="4">
        <v>9</v>
      </c>
      <c r="U59" s="4">
        <v>8</v>
      </c>
      <c r="V59" s="4">
        <v>7</v>
      </c>
      <c r="W59" s="4">
        <v>4</v>
      </c>
      <c r="X59" s="4">
        <v>1</v>
      </c>
      <c r="Y59" s="4" t="s">
        <v>42</v>
      </c>
      <c r="Z59" s="4" t="s">
        <v>42</v>
      </c>
      <c r="AA59" s="4" t="s">
        <v>42</v>
      </c>
      <c r="AB59" s="4" t="s">
        <v>42</v>
      </c>
    </row>
    <row r="60" spans="1:28" ht="12.75">
      <c r="A60" s="3" t="s">
        <v>32</v>
      </c>
      <c r="B60" s="4">
        <v>14675</v>
      </c>
      <c r="C60" s="7">
        <f t="shared" si="0"/>
        <v>13.226575809199318</v>
      </c>
      <c r="D60" s="6">
        <f t="shared" si="1"/>
        <v>1.9749914821124361</v>
      </c>
      <c r="E60" s="6">
        <f t="shared" si="2"/>
        <v>2.2760326684466783</v>
      </c>
      <c r="F60" s="4">
        <v>28983</v>
      </c>
      <c r="G60" s="4">
        <v>1941</v>
      </c>
      <c r="H60" s="4">
        <v>2338</v>
      </c>
      <c r="I60" s="4">
        <v>6439</v>
      </c>
      <c r="J60" s="4">
        <v>2899</v>
      </c>
      <c r="K60" s="4">
        <v>727</v>
      </c>
      <c r="L60" s="4">
        <f t="shared" si="3"/>
        <v>331</v>
      </c>
      <c r="M60" s="4">
        <v>187</v>
      </c>
      <c r="N60" s="4">
        <v>46</v>
      </c>
      <c r="O60" s="4">
        <v>26</v>
      </c>
      <c r="P60" s="4">
        <v>15</v>
      </c>
      <c r="Q60" s="4">
        <v>14</v>
      </c>
      <c r="R60" s="4">
        <v>11</v>
      </c>
      <c r="S60" s="4">
        <v>6</v>
      </c>
      <c r="T60" s="4">
        <v>12</v>
      </c>
      <c r="U60" s="4">
        <v>5</v>
      </c>
      <c r="V60" s="4">
        <v>4</v>
      </c>
      <c r="W60" s="4">
        <v>1</v>
      </c>
      <c r="X60" s="4">
        <v>3</v>
      </c>
      <c r="Y60" s="4" t="s">
        <v>42</v>
      </c>
      <c r="Z60" s="4" t="s">
        <v>42</v>
      </c>
      <c r="AA60" s="4">
        <v>1</v>
      </c>
      <c r="AB60" s="4" t="s">
        <v>42</v>
      </c>
    </row>
    <row r="61" spans="1:28" ht="12.75">
      <c r="A61" s="3" t="s">
        <v>33</v>
      </c>
      <c r="B61" s="4">
        <v>9128</v>
      </c>
      <c r="C61" s="7">
        <f t="shared" si="0"/>
        <v>10.856704645048202</v>
      </c>
      <c r="D61" s="6">
        <f t="shared" si="1"/>
        <v>2.0129272567922873</v>
      </c>
      <c r="E61" s="6">
        <f t="shared" si="2"/>
        <v>2.2580803736020645</v>
      </c>
      <c r="F61" s="4">
        <v>18374</v>
      </c>
      <c r="G61" s="4">
        <v>991</v>
      </c>
      <c r="H61" s="4">
        <v>1513</v>
      </c>
      <c r="I61" s="4">
        <v>4161</v>
      </c>
      <c r="J61" s="4">
        <v>1781</v>
      </c>
      <c r="K61" s="4">
        <v>485</v>
      </c>
      <c r="L61" s="4">
        <f t="shared" si="3"/>
        <v>197</v>
      </c>
      <c r="M61" s="4">
        <v>116</v>
      </c>
      <c r="N61" s="4">
        <v>28</v>
      </c>
      <c r="O61" s="4">
        <v>12</v>
      </c>
      <c r="P61" s="4">
        <v>8</v>
      </c>
      <c r="Q61" s="4">
        <v>11</v>
      </c>
      <c r="R61" s="4">
        <v>9</v>
      </c>
      <c r="S61" s="4">
        <v>2</v>
      </c>
      <c r="T61" s="4">
        <v>5</v>
      </c>
      <c r="U61" s="4">
        <v>1</v>
      </c>
      <c r="V61" s="4">
        <v>2</v>
      </c>
      <c r="W61" s="4">
        <v>2</v>
      </c>
      <c r="X61" s="4" t="s">
        <v>42</v>
      </c>
      <c r="Y61" s="4" t="s">
        <v>42</v>
      </c>
      <c r="Z61" s="4">
        <v>1</v>
      </c>
      <c r="AA61" s="4" t="s">
        <v>42</v>
      </c>
      <c r="AB61" s="4" t="s">
        <v>42</v>
      </c>
    </row>
    <row r="62" spans="1:28" ht="12.75">
      <c r="A62" s="3" t="s">
        <v>34</v>
      </c>
      <c r="B62" s="4">
        <v>6356</v>
      </c>
      <c r="C62" s="7">
        <f t="shared" si="0"/>
        <v>10.00629326620516</v>
      </c>
      <c r="D62" s="6">
        <f t="shared" si="1"/>
        <v>2.1408118313404656</v>
      </c>
      <c r="E62" s="6">
        <f t="shared" si="2"/>
        <v>2.378846153846154</v>
      </c>
      <c r="F62" s="4">
        <v>13607</v>
      </c>
      <c r="G62" s="4">
        <v>636</v>
      </c>
      <c r="H62" s="4">
        <v>827</v>
      </c>
      <c r="I62" s="4">
        <v>2806</v>
      </c>
      <c r="J62" s="4">
        <v>1518</v>
      </c>
      <c r="K62" s="4">
        <v>409</v>
      </c>
      <c r="L62" s="4">
        <f t="shared" si="3"/>
        <v>160</v>
      </c>
      <c r="M62" s="4">
        <v>94</v>
      </c>
      <c r="N62" s="4">
        <v>26</v>
      </c>
      <c r="O62" s="4">
        <v>17</v>
      </c>
      <c r="P62" s="4">
        <v>8</v>
      </c>
      <c r="Q62" s="4">
        <v>3</v>
      </c>
      <c r="R62" s="4">
        <v>4</v>
      </c>
      <c r="S62" s="4">
        <v>3</v>
      </c>
      <c r="T62" s="4">
        <v>3</v>
      </c>
      <c r="U62" s="4" t="s">
        <v>42</v>
      </c>
      <c r="V62" s="4" t="s">
        <v>42</v>
      </c>
      <c r="W62" s="4">
        <v>1</v>
      </c>
      <c r="X62" s="4" t="s">
        <v>42</v>
      </c>
      <c r="Y62" s="4" t="s">
        <v>42</v>
      </c>
      <c r="Z62" s="4">
        <v>1</v>
      </c>
      <c r="AA62" s="4" t="s">
        <v>42</v>
      </c>
      <c r="AB62" s="4" t="s">
        <v>42</v>
      </c>
    </row>
    <row r="63" spans="1:28" ht="12.75">
      <c r="A63" s="3" t="s">
        <v>39</v>
      </c>
      <c r="B63" s="4" t="s">
        <v>23</v>
      </c>
      <c r="C63" s="7" t="e">
        <f t="shared" si="0"/>
        <v>#VALUE!</v>
      </c>
      <c r="D63" s="6" t="e">
        <f t="shared" si="1"/>
        <v>#VALUE!</v>
      </c>
      <c r="E63" s="6" t="e">
        <f t="shared" si="2"/>
        <v>#VALUE!</v>
      </c>
      <c r="F63" s="4" t="s">
        <v>23</v>
      </c>
      <c r="G63" s="4" t="s">
        <v>23</v>
      </c>
      <c r="H63" s="4" t="s">
        <v>23</v>
      </c>
      <c r="I63" s="4" t="s">
        <v>23</v>
      </c>
      <c r="J63" s="4" t="s">
        <v>23</v>
      </c>
      <c r="K63" s="4" t="s">
        <v>23</v>
      </c>
      <c r="L63" s="4">
        <f t="shared" si="3"/>
        <v>0</v>
      </c>
      <c r="M63" s="4" t="s">
        <v>23</v>
      </c>
      <c r="N63" s="4" t="s">
        <v>23</v>
      </c>
      <c r="O63" s="4" t="s">
        <v>23</v>
      </c>
      <c r="P63" s="4" t="s">
        <v>23</v>
      </c>
      <c r="Q63" s="4" t="s">
        <v>23</v>
      </c>
      <c r="R63" s="4" t="s">
        <v>23</v>
      </c>
      <c r="S63" s="4" t="s">
        <v>23</v>
      </c>
      <c r="T63" s="4" t="s">
        <v>23</v>
      </c>
      <c r="U63" s="4" t="s">
        <v>23</v>
      </c>
      <c r="V63" s="4" t="s">
        <v>23</v>
      </c>
      <c r="W63" s="4" t="s">
        <v>23</v>
      </c>
      <c r="X63" s="4" t="s">
        <v>23</v>
      </c>
      <c r="Y63" s="4" t="s">
        <v>23</v>
      </c>
      <c r="Z63" s="4" t="s">
        <v>23</v>
      </c>
      <c r="AA63" s="4" t="s">
        <v>23</v>
      </c>
      <c r="AB63" s="4" t="s">
        <v>23</v>
      </c>
    </row>
    <row r="64" spans="1:28" ht="12.75">
      <c r="A64" s="3" t="s">
        <v>25</v>
      </c>
      <c r="B64" s="4">
        <v>121487</v>
      </c>
      <c r="C64" s="7">
        <f t="shared" si="0"/>
        <v>30.240272621762</v>
      </c>
      <c r="D64" s="6">
        <f t="shared" si="1"/>
        <v>1.575897009556578</v>
      </c>
      <c r="E64" s="6">
        <f t="shared" si="2"/>
        <v>2.259035504843715</v>
      </c>
      <c r="F64" s="4">
        <v>191451</v>
      </c>
      <c r="G64" s="4">
        <v>36738</v>
      </c>
      <c r="H64" s="4">
        <v>17663</v>
      </c>
      <c r="I64" s="4">
        <v>39351</v>
      </c>
      <c r="J64" s="4">
        <v>20383</v>
      </c>
      <c r="K64" s="4">
        <v>5249</v>
      </c>
      <c r="L64" s="4">
        <f t="shared" si="3"/>
        <v>2103</v>
      </c>
      <c r="M64" s="4">
        <v>1226</v>
      </c>
      <c r="N64" s="4">
        <v>382</v>
      </c>
      <c r="O64" s="4">
        <v>161</v>
      </c>
      <c r="P64" s="4">
        <v>91</v>
      </c>
      <c r="Q64" s="4">
        <v>65</v>
      </c>
      <c r="R64" s="4">
        <v>54</v>
      </c>
      <c r="S64" s="4">
        <v>49</v>
      </c>
      <c r="T64" s="4">
        <v>25</v>
      </c>
      <c r="U64" s="4">
        <v>25</v>
      </c>
      <c r="V64" s="4">
        <v>10</v>
      </c>
      <c r="W64" s="4">
        <v>9</v>
      </c>
      <c r="X64" s="4">
        <v>3</v>
      </c>
      <c r="Y64" s="4">
        <v>2</v>
      </c>
      <c r="Z64" s="4">
        <v>1</v>
      </c>
      <c r="AA64" s="4" t="s">
        <v>42</v>
      </c>
      <c r="AB64" s="4" t="s">
        <v>42</v>
      </c>
    </row>
    <row r="65" spans="1:28" ht="12.75">
      <c r="A65" s="3" t="s">
        <v>26</v>
      </c>
      <c r="B65" s="4">
        <v>12311</v>
      </c>
      <c r="C65" s="7">
        <f t="shared" si="0"/>
        <v>82.87710177889693</v>
      </c>
      <c r="D65" s="6">
        <f t="shared" si="1"/>
        <v>0.24831451547396638</v>
      </c>
      <c r="E65" s="6">
        <f t="shared" si="2"/>
        <v>1.4501897533206831</v>
      </c>
      <c r="F65" s="4">
        <v>3057</v>
      </c>
      <c r="G65" s="4">
        <v>10203</v>
      </c>
      <c r="H65" s="4">
        <v>1402</v>
      </c>
      <c r="I65" s="4">
        <v>551</v>
      </c>
      <c r="J65" s="4">
        <v>103</v>
      </c>
      <c r="K65" s="4">
        <v>27</v>
      </c>
      <c r="L65" s="4">
        <f t="shared" si="3"/>
        <v>25</v>
      </c>
      <c r="M65" s="4">
        <v>15</v>
      </c>
      <c r="N65" s="4">
        <v>9</v>
      </c>
      <c r="O65" s="4">
        <v>1</v>
      </c>
      <c r="P65" s="4" t="s">
        <v>42</v>
      </c>
      <c r="Q65" s="4" t="s">
        <v>42</v>
      </c>
      <c r="R65" s="4" t="s">
        <v>42</v>
      </c>
      <c r="S65" s="4" t="s">
        <v>42</v>
      </c>
      <c r="T65" s="4" t="s">
        <v>42</v>
      </c>
      <c r="U65" s="4" t="s">
        <v>42</v>
      </c>
      <c r="V65" s="4" t="s">
        <v>42</v>
      </c>
      <c r="W65" s="4" t="s">
        <v>42</v>
      </c>
      <c r="X65" s="4" t="s">
        <v>42</v>
      </c>
      <c r="Y65" s="4" t="s">
        <v>42</v>
      </c>
      <c r="Z65" s="4" t="s">
        <v>42</v>
      </c>
      <c r="AA65" s="4" t="s">
        <v>42</v>
      </c>
      <c r="AB65" s="4" t="s">
        <v>42</v>
      </c>
    </row>
    <row r="66" spans="1:28" ht="12.75">
      <c r="A66" s="3" t="s">
        <v>27</v>
      </c>
      <c r="B66" s="4">
        <v>17178</v>
      </c>
      <c r="C66" s="7">
        <f t="shared" si="0"/>
        <v>52.71277215042496</v>
      </c>
      <c r="D66" s="6">
        <f t="shared" si="1"/>
        <v>0.8150541390150192</v>
      </c>
      <c r="E66" s="6">
        <f t="shared" si="2"/>
        <v>1.723624276745045</v>
      </c>
      <c r="F66" s="4">
        <v>14001</v>
      </c>
      <c r="G66" s="4">
        <v>9055</v>
      </c>
      <c r="H66" s="4">
        <v>3720</v>
      </c>
      <c r="I66" s="4">
        <v>3354</v>
      </c>
      <c r="J66" s="4">
        <v>807</v>
      </c>
      <c r="K66" s="4">
        <v>134</v>
      </c>
      <c r="L66" s="4">
        <f t="shared" si="3"/>
        <v>108</v>
      </c>
      <c r="M66" s="4">
        <v>64</v>
      </c>
      <c r="N66" s="4">
        <v>24</v>
      </c>
      <c r="O66" s="4">
        <v>11</v>
      </c>
      <c r="P66" s="4">
        <v>6</v>
      </c>
      <c r="Q66" s="4">
        <v>3</v>
      </c>
      <c r="R66" s="4" t="s">
        <v>42</v>
      </c>
      <c r="S66" s="4" t="s">
        <v>42</v>
      </c>
      <c r="T66" s="4" t="s">
        <v>42</v>
      </c>
      <c r="U66" s="4" t="s">
        <v>42</v>
      </c>
      <c r="V66" s="4" t="s">
        <v>42</v>
      </c>
      <c r="W66" s="4" t="s">
        <v>42</v>
      </c>
      <c r="X66" s="4" t="s">
        <v>42</v>
      </c>
      <c r="Y66" s="4" t="s">
        <v>42</v>
      </c>
      <c r="Z66" s="4" t="s">
        <v>42</v>
      </c>
      <c r="AA66" s="4" t="s">
        <v>42</v>
      </c>
      <c r="AB66" s="4" t="s">
        <v>42</v>
      </c>
    </row>
    <row r="67" spans="1:28" ht="12.75">
      <c r="A67" s="3" t="s">
        <v>28</v>
      </c>
      <c r="B67" s="4">
        <v>18639</v>
      </c>
      <c r="C67" s="7">
        <f t="shared" si="0"/>
        <v>30.768818069638932</v>
      </c>
      <c r="D67" s="6">
        <f t="shared" si="1"/>
        <v>1.4618273512527495</v>
      </c>
      <c r="E67" s="6">
        <f t="shared" si="2"/>
        <v>2.1115158090514567</v>
      </c>
      <c r="F67" s="4">
        <v>27247</v>
      </c>
      <c r="G67" s="4">
        <v>5735</v>
      </c>
      <c r="H67" s="4">
        <v>3092</v>
      </c>
      <c r="I67" s="4">
        <v>6374</v>
      </c>
      <c r="J67" s="4">
        <v>2764</v>
      </c>
      <c r="K67" s="4">
        <v>473</v>
      </c>
      <c r="L67" s="4">
        <f t="shared" si="3"/>
        <v>201</v>
      </c>
      <c r="M67" s="4">
        <v>108</v>
      </c>
      <c r="N67" s="4">
        <v>34</v>
      </c>
      <c r="O67" s="4">
        <v>27</v>
      </c>
      <c r="P67" s="4">
        <v>15</v>
      </c>
      <c r="Q67" s="4">
        <v>9</v>
      </c>
      <c r="R67" s="4">
        <v>4</v>
      </c>
      <c r="S67" s="4">
        <v>1</v>
      </c>
      <c r="T67" s="4">
        <v>2</v>
      </c>
      <c r="U67" s="4" t="s">
        <v>42</v>
      </c>
      <c r="V67" s="4">
        <v>1</v>
      </c>
      <c r="W67" s="4" t="s">
        <v>42</v>
      </c>
      <c r="X67" s="4" t="s">
        <v>42</v>
      </c>
      <c r="Y67" s="4" t="s">
        <v>42</v>
      </c>
      <c r="Z67" s="4" t="s">
        <v>42</v>
      </c>
      <c r="AA67" s="4" t="s">
        <v>42</v>
      </c>
      <c r="AB67" s="4" t="s">
        <v>42</v>
      </c>
    </row>
    <row r="68" spans="1:28" ht="12.75">
      <c r="A68" s="3" t="s">
        <v>29</v>
      </c>
      <c r="B68" s="4">
        <v>17251</v>
      </c>
      <c r="C68" s="7">
        <f t="shared" si="0"/>
        <v>21.56976407164802</v>
      </c>
      <c r="D68" s="6">
        <f t="shared" si="1"/>
        <v>1.8238942669990146</v>
      </c>
      <c r="E68" s="6">
        <f t="shared" si="2"/>
        <v>2.32549889135255</v>
      </c>
      <c r="F68" s="4">
        <v>31464</v>
      </c>
      <c r="G68" s="4">
        <v>3721</v>
      </c>
      <c r="H68" s="4">
        <v>2250</v>
      </c>
      <c r="I68" s="4">
        <v>6463</v>
      </c>
      <c r="J68" s="4">
        <v>3651</v>
      </c>
      <c r="K68" s="4">
        <v>854</v>
      </c>
      <c r="L68" s="4">
        <f t="shared" si="3"/>
        <v>312</v>
      </c>
      <c r="M68" s="4">
        <v>178</v>
      </c>
      <c r="N68" s="4">
        <v>55</v>
      </c>
      <c r="O68" s="4">
        <v>24</v>
      </c>
      <c r="P68" s="4">
        <v>18</v>
      </c>
      <c r="Q68" s="4">
        <v>8</v>
      </c>
      <c r="R68" s="4">
        <v>15</v>
      </c>
      <c r="S68" s="4">
        <v>8</v>
      </c>
      <c r="T68" s="4">
        <v>2</v>
      </c>
      <c r="U68" s="4">
        <v>3</v>
      </c>
      <c r="V68" s="4">
        <v>1</v>
      </c>
      <c r="W68" s="4" t="s">
        <v>42</v>
      </c>
      <c r="X68" s="4" t="s">
        <v>42</v>
      </c>
      <c r="Y68" s="4" t="s">
        <v>42</v>
      </c>
      <c r="Z68" s="4" t="s">
        <v>42</v>
      </c>
      <c r="AA68" s="4" t="s">
        <v>42</v>
      </c>
      <c r="AB68" s="4" t="s">
        <v>42</v>
      </c>
    </row>
    <row r="69" spans="1:28" ht="12.75">
      <c r="A69" s="3" t="s">
        <v>30</v>
      </c>
      <c r="B69" s="4">
        <v>15577</v>
      </c>
      <c r="C69" s="7">
        <f t="shared" si="0"/>
        <v>17.840405726391477</v>
      </c>
      <c r="D69" s="6">
        <f t="shared" si="1"/>
        <v>1.9881877126532708</v>
      </c>
      <c r="E69" s="6">
        <f t="shared" si="2"/>
        <v>2.419909360837631</v>
      </c>
      <c r="F69" s="4">
        <v>30970</v>
      </c>
      <c r="G69" s="4">
        <v>2779</v>
      </c>
      <c r="H69" s="4">
        <v>1831</v>
      </c>
      <c r="I69" s="4">
        <v>5866</v>
      </c>
      <c r="J69" s="4">
        <v>3712</v>
      </c>
      <c r="K69" s="4">
        <v>1045</v>
      </c>
      <c r="L69" s="4">
        <f t="shared" si="3"/>
        <v>344</v>
      </c>
      <c r="M69" s="4">
        <v>212</v>
      </c>
      <c r="N69" s="4">
        <v>55</v>
      </c>
      <c r="O69" s="4">
        <v>20</v>
      </c>
      <c r="P69" s="4">
        <v>19</v>
      </c>
      <c r="Q69" s="4">
        <v>11</v>
      </c>
      <c r="R69" s="4">
        <v>9</v>
      </c>
      <c r="S69" s="4">
        <v>7</v>
      </c>
      <c r="T69" s="4">
        <v>5</v>
      </c>
      <c r="U69" s="4">
        <v>3</v>
      </c>
      <c r="V69" s="4">
        <v>1</v>
      </c>
      <c r="W69" s="4">
        <v>2</v>
      </c>
      <c r="X69" s="4" t="s">
        <v>42</v>
      </c>
      <c r="Y69" s="4" t="s">
        <v>42</v>
      </c>
      <c r="Z69" s="4" t="s">
        <v>42</v>
      </c>
      <c r="AA69" s="4" t="s">
        <v>42</v>
      </c>
      <c r="AB69" s="4" t="s">
        <v>42</v>
      </c>
    </row>
    <row r="70" spans="1:28" ht="12.75">
      <c r="A70" s="3" t="s">
        <v>31</v>
      </c>
      <c r="B70" s="4">
        <v>13510</v>
      </c>
      <c r="C70" s="7">
        <f t="shared" si="0"/>
        <v>15.669874167283492</v>
      </c>
      <c r="D70" s="6">
        <f t="shared" si="1"/>
        <v>2.0546262028127313</v>
      </c>
      <c r="E70" s="6">
        <f t="shared" si="2"/>
        <v>2.4364083208987974</v>
      </c>
      <c r="F70" s="4">
        <v>27758</v>
      </c>
      <c r="G70" s="4">
        <v>2117</v>
      </c>
      <c r="H70" s="4">
        <v>1652</v>
      </c>
      <c r="I70" s="4">
        <v>5242</v>
      </c>
      <c r="J70" s="4">
        <v>3178</v>
      </c>
      <c r="K70" s="4">
        <v>950</v>
      </c>
      <c r="L70" s="4">
        <f t="shared" si="3"/>
        <v>371</v>
      </c>
      <c r="M70" s="4">
        <v>226</v>
      </c>
      <c r="N70" s="4">
        <v>65</v>
      </c>
      <c r="O70" s="4">
        <v>25</v>
      </c>
      <c r="P70" s="4">
        <v>10</v>
      </c>
      <c r="Q70" s="4">
        <v>7</v>
      </c>
      <c r="R70" s="4">
        <v>9</v>
      </c>
      <c r="S70" s="4">
        <v>11</v>
      </c>
      <c r="T70" s="4">
        <v>9</v>
      </c>
      <c r="U70" s="4">
        <v>3</v>
      </c>
      <c r="V70" s="4">
        <v>3</v>
      </c>
      <c r="W70" s="4">
        <v>1</v>
      </c>
      <c r="X70" s="4" t="s">
        <v>42</v>
      </c>
      <c r="Y70" s="4">
        <v>1</v>
      </c>
      <c r="Z70" s="4">
        <v>1</v>
      </c>
      <c r="AA70" s="4" t="s">
        <v>42</v>
      </c>
      <c r="AB70" s="4" t="s">
        <v>42</v>
      </c>
    </row>
    <row r="71" spans="1:28" ht="12.75">
      <c r="A71" s="3" t="s">
        <v>32</v>
      </c>
      <c r="B71" s="4">
        <v>13325</v>
      </c>
      <c r="C71" s="7">
        <f t="shared" si="0"/>
        <v>12.690431519699812</v>
      </c>
      <c r="D71" s="6">
        <f t="shared" si="1"/>
        <v>2.08562851782364</v>
      </c>
      <c r="E71" s="6">
        <f t="shared" si="2"/>
        <v>2.388774282276087</v>
      </c>
      <c r="F71" s="4">
        <v>27791</v>
      </c>
      <c r="G71" s="4">
        <v>1691</v>
      </c>
      <c r="H71" s="4">
        <v>1842</v>
      </c>
      <c r="I71" s="4">
        <v>5552</v>
      </c>
      <c r="J71" s="4">
        <v>2988</v>
      </c>
      <c r="K71" s="4">
        <v>896</v>
      </c>
      <c r="L71" s="4">
        <f t="shared" si="3"/>
        <v>356</v>
      </c>
      <c r="M71" s="4">
        <v>197</v>
      </c>
      <c r="N71" s="4">
        <v>67</v>
      </c>
      <c r="O71" s="4">
        <v>22</v>
      </c>
      <c r="P71" s="4">
        <v>8</v>
      </c>
      <c r="Q71" s="4">
        <v>17</v>
      </c>
      <c r="R71" s="4">
        <v>10</v>
      </c>
      <c r="S71" s="4">
        <v>12</v>
      </c>
      <c r="T71" s="4">
        <v>6</v>
      </c>
      <c r="U71" s="4">
        <v>10</v>
      </c>
      <c r="V71" s="4">
        <v>2</v>
      </c>
      <c r="W71" s="4">
        <v>3</v>
      </c>
      <c r="X71" s="4">
        <v>2</v>
      </c>
      <c r="Y71" s="4" t="s">
        <v>42</v>
      </c>
      <c r="Z71" s="4" t="s">
        <v>42</v>
      </c>
      <c r="AA71" s="4" t="s">
        <v>42</v>
      </c>
      <c r="AB71" s="4" t="s">
        <v>42</v>
      </c>
    </row>
    <row r="72" spans="1:28" ht="12.75">
      <c r="A72" s="3" t="s">
        <v>33</v>
      </c>
      <c r="B72" s="4">
        <v>8550</v>
      </c>
      <c r="C72" s="7">
        <f t="shared" si="0"/>
        <v>11.216374269005849</v>
      </c>
      <c r="D72" s="6">
        <f t="shared" si="1"/>
        <v>2.0914619883040935</v>
      </c>
      <c r="E72" s="6">
        <f t="shared" si="2"/>
        <v>2.35568436306152</v>
      </c>
      <c r="F72" s="4">
        <v>17882</v>
      </c>
      <c r="G72" s="4">
        <v>959</v>
      </c>
      <c r="H72" s="4">
        <v>1234</v>
      </c>
      <c r="I72" s="4">
        <v>3722</v>
      </c>
      <c r="J72" s="4">
        <v>1900</v>
      </c>
      <c r="K72" s="4">
        <v>486</v>
      </c>
      <c r="L72" s="4">
        <f t="shared" si="3"/>
        <v>249</v>
      </c>
      <c r="M72" s="4">
        <v>145</v>
      </c>
      <c r="N72" s="4">
        <v>41</v>
      </c>
      <c r="O72" s="4">
        <v>23</v>
      </c>
      <c r="P72" s="4">
        <v>11</v>
      </c>
      <c r="Q72" s="4">
        <v>6</v>
      </c>
      <c r="R72" s="4">
        <v>3</v>
      </c>
      <c r="S72" s="4">
        <v>8</v>
      </c>
      <c r="T72" s="4">
        <v>1</v>
      </c>
      <c r="U72" s="4">
        <v>5</v>
      </c>
      <c r="V72" s="4">
        <v>2</v>
      </c>
      <c r="W72" s="4">
        <v>2</v>
      </c>
      <c r="X72" s="4">
        <v>1</v>
      </c>
      <c r="Y72" s="4">
        <v>1</v>
      </c>
      <c r="Z72" s="4" t="s">
        <v>42</v>
      </c>
      <c r="AA72" s="4" t="s">
        <v>42</v>
      </c>
      <c r="AB72" s="4" t="s">
        <v>42</v>
      </c>
    </row>
    <row r="73" spans="1:28" ht="12.75">
      <c r="A73" s="3" t="s">
        <v>34</v>
      </c>
      <c r="B73" s="4">
        <v>5146</v>
      </c>
      <c r="C73" s="7">
        <f t="shared" si="0"/>
        <v>9.288767975126312</v>
      </c>
      <c r="D73" s="6">
        <f t="shared" si="1"/>
        <v>2.1921881072677807</v>
      </c>
      <c r="E73" s="6">
        <f t="shared" si="2"/>
        <v>2.4166666666666665</v>
      </c>
      <c r="F73" s="4">
        <v>11281</v>
      </c>
      <c r="G73" s="4">
        <v>478</v>
      </c>
      <c r="H73" s="4">
        <v>640</v>
      </c>
      <c r="I73" s="4">
        <v>2227</v>
      </c>
      <c r="J73" s="4">
        <v>1280</v>
      </c>
      <c r="K73" s="4">
        <v>384</v>
      </c>
      <c r="L73" s="4">
        <f t="shared" si="3"/>
        <v>137</v>
      </c>
      <c r="M73" s="4">
        <v>81</v>
      </c>
      <c r="N73" s="4">
        <v>32</v>
      </c>
      <c r="O73" s="4">
        <v>8</v>
      </c>
      <c r="P73" s="4">
        <v>4</v>
      </c>
      <c r="Q73" s="4">
        <v>4</v>
      </c>
      <c r="R73" s="4">
        <v>4</v>
      </c>
      <c r="S73" s="4">
        <v>2</v>
      </c>
      <c r="T73" s="4" t="s">
        <v>42</v>
      </c>
      <c r="U73" s="4">
        <v>1</v>
      </c>
      <c r="V73" s="4" t="s">
        <v>42</v>
      </c>
      <c r="W73" s="4">
        <v>1</v>
      </c>
      <c r="X73" s="4" t="s">
        <v>42</v>
      </c>
      <c r="Y73" s="4" t="s">
        <v>42</v>
      </c>
      <c r="Z73" s="4" t="s">
        <v>42</v>
      </c>
      <c r="AA73" s="4" t="s">
        <v>42</v>
      </c>
      <c r="AB73" s="4" t="s">
        <v>42</v>
      </c>
    </row>
    <row r="74" spans="1:28" ht="12.75">
      <c r="A74" s="3" t="s">
        <v>40</v>
      </c>
      <c r="B74" s="4" t="s">
        <v>23</v>
      </c>
      <c r="C74" s="7" t="e">
        <f aca="true" t="shared" si="4" ref="C74:C137">G74/B74*100</f>
        <v>#VALUE!</v>
      </c>
      <c r="D74" s="6" t="e">
        <f aca="true" t="shared" si="5" ref="D74:D137">F74/B74</f>
        <v>#VALUE!</v>
      </c>
      <c r="E74" s="6" t="e">
        <f aca="true" t="shared" si="6" ref="E74:E137">F74/(B74-G74)</f>
        <v>#VALUE!</v>
      </c>
      <c r="F74" s="4" t="s">
        <v>23</v>
      </c>
      <c r="G74" s="4" t="s">
        <v>23</v>
      </c>
      <c r="H74" s="4" t="s">
        <v>23</v>
      </c>
      <c r="I74" s="4" t="s">
        <v>23</v>
      </c>
      <c r="J74" s="4" t="s">
        <v>23</v>
      </c>
      <c r="K74" s="4" t="s">
        <v>23</v>
      </c>
      <c r="L74" s="4">
        <f aca="true" t="shared" si="7" ref="L74:L137">SUM(M74:AB74)</f>
        <v>0</v>
      </c>
      <c r="M74" s="4" t="s">
        <v>23</v>
      </c>
      <c r="N74" s="4" t="s">
        <v>23</v>
      </c>
      <c r="O74" s="4" t="s">
        <v>23</v>
      </c>
      <c r="P74" s="4" t="s">
        <v>23</v>
      </c>
      <c r="Q74" s="4" t="s">
        <v>23</v>
      </c>
      <c r="R74" s="4" t="s">
        <v>23</v>
      </c>
      <c r="S74" s="4" t="s">
        <v>23</v>
      </c>
      <c r="T74" s="4" t="s">
        <v>23</v>
      </c>
      <c r="U74" s="4" t="s">
        <v>23</v>
      </c>
      <c r="V74" s="4" t="s">
        <v>23</v>
      </c>
      <c r="W74" s="4" t="s">
        <v>23</v>
      </c>
      <c r="X74" s="4" t="s">
        <v>23</v>
      </c>
      <c r="Y74" s="4" t="s">
        <v>23</v>
      </c>
      <c r="Z74" s="4" t="s">
        <v>23</v>
      </c>
      <c r="AA74" s="4" t="s">
        <v>23</v>
      </c>
      <c r="AB74" s="4" t="s">
        <v>23</v>
      </c>
    </row>
    <row r="75" spans="1:28" ht="12.75">
      <c r="A75" s="3" t="s">
        <v>25</v>
      </c>
      <c r="B75" s="4">
        <v>16694</v>
      </c>
      <c r="C75" s="7">
        <f t="shared" si="4"/>
        <v>21.03749850245597</v>
      </c>
      <c r="D75" s="6">
        <f t="shared" si="5"/>
        <v>1.87019288367078</v>
      </c>
      <c r="E75" s="6">
        <f t="shared" si="6"/>
        <v>2.368456986800182</v>
      </c>
      <c r="F75" s="4">
        <v>31221</v>
      </c>
      <c r="G75" s="4">
        <v>3512</v>
      </c>
      <c r="H75" s="4">
        <v>2296</v>
      </c>
      <c r="I75" s="4">
        <v>5953</v>
      </c>
      <c r="J75" s="4">
        <v>3492</v>
      </c>
      <c r="K75" s="4">
        <v>1029</v>
      </c>
      <c r="L75" s="4">
        <f t="shared" si="7"/>
        <v>412</v>
      </c>
      <c r="M75" s="4">
        <v>257</v>
      </c>
      <c r="N75" s="4">
        <v>77</v>
      </c>
      <c r="O75" s="4">
        <v>31</v>
      </c>
      <c r="P75" s="4">
        <v>19</v>
      </c>
      <c r="Q75" s="4">
        <v>7</v>
      </c>
      <c r="R75" s="4">
        <v>3</v>
      </c>
      <c r="S75" s="4">
        <v>7</v>
      </c>
      <c r="T75" s="4">
        <v>5</v>
      </c>
      <c r="U75" s="4">
        <v>4</v>
      </c>
      <c r="V75" s="4">
        <v>1</v>
      </c>
      <c r="W75" s="4">
        <v>1</v>
      </c>
      <c r="X75" s="4" t="s">
        <v>42</v>
      </c>
      <c r="Y75" s="4" t="s">
        <v>42</v>
      </c>
      <c r="Z75" s="4" t="s">
        <v>42</v>
      </c>
      <c r="AA75" s="4" t="s">
        <v>42</v>
      </c>
      <c r="AB75" s="4" t="s">
        <v>42</v>
      </c>
    </row>
    <row r="76" spans="1:28" ht="12.75">
      <c r="A76" s="3" t="s">
        <v>26</v>
      </c>
      <c r="B76" s="4">
        <v>303</v>
      </c>
      <c r="C76" s="7">
        <f t="shared" si="4"/>
        <v>80.19801980198021</v>
      </c>
      <c r="D76" s="6">
        <f t="shared" si="5"/>
        <v>0.3201320132013201</v>
      </c>
      <c r="E76" s="6">
        <f t="shared" si="6"/>
        <v>1.6166666666666667</v>
      </c>
      <c r="F76" s="4">
        <v>97</v>
      </c>
      <c r="G76" s="4">
        <v>243</v>
      </c>
      <c r="H76" s="4">
        <v>34</v>
      </c>
      <c r="I76" s="4">
        <v>18</v>
      </c>
      <c r="J76" s="4">
        <v>6</v>
      </c>
      <c r="K76" s="4">
        <v>1</v>
      </c>
      <c r="L76" s="4">
        <f t="shared" si="7"/>
        <v>1</v>
      </c>
      <c r="M76" s="4">
        <v>1</v>
      </c>
      <c r="N76" s="4" t="s">
        <v>42</v>
      </c>
      <c r="O76" s="4" t="s">
        <v>42</v>
      </c>
      <c r="P76" s="4" t="s">
        <v>42</v>
      </c>
      <c r="Q76" s="4" t="s">
        <v>42</v>
      </c>
      <c r="R76" s="4" t="s">
        <v>42</v>
      </c>
      <c r="S76" s="4" t="s">
        <v>42</v>
      </c>
      <c r="T76" s="4" t="s">
        <v>42</v>
      </c>
      <c r="U76" s="4" t="s">
        <v>42</v>
      </c>
      <c r="V76" s="4" t="s">
        <v>42</v>
      </c>
      <c r="W76" s="4" t="s">
        <v>42</v>
      </c>
      <c r="X76" s="4" t="s">
        <v>42</v>
      </c>
      <c r="Y76" s="4" t="s">
        <v>42</v>
      </c>
      <c r="Z76" s="4" t="s">
        <v>42</v>
      </c>
      <c r="AA76" s="4" t="s">
        <v>42</v>
      </c>
      <c r="AB76" s="4" t="s">
        <v>42</v>
      </c>
    </row>
    <row r="77" spans="1:28" ht="12.75">
      <c r="A77" s="3" t="s">
        <v>27</v>
      </c>
      <c r="B77" s="4">
        <v>1379</v>
      </c>
      <c r="C77" s="7">
        <f t="shared" si="4"/>
        <v>51.631617113850616</v>
      </c>
      <c r="D77" s="6">
        <f t="shared" si="5"/>
        <v>0.8614938361131255</v>
      </c>
      <c r="E77" s="6">
        <f t="shared" si="6"/>
        <v>1.7811094452773613</v>
      </c>
      <c r="F77" s="4">
        <v>1188</v>
      </c>
      <c r="G77" s="4">
        <v>712</v>
      </c>
      <c r="H77" s="4">
        <v>271</v>
      </c>
      <c r="I77" s="4">
        <v>296</v>
      </c>
      <c r="J77" s="4">
        <v>86</v>
      </c>
      <c r="K77" s="4">
        <v>8</v>
      </c>
      <c r="L77" s="4">
        <f t="shared" si="7"/>
        <v>6</v>
      </c>
      <c r="M77" s="4">
        <v>4</v>
      </c>
      <c r="N77" s="4" t="s">
        <v>42</v>
      </c>
      <c r="O77" s="4">
        <v>1</v>
      </c>
      <c r="P77" s="4">
        <v>1</v>
      </c>
      <c r="Q77" s="4" t="s">
        <v>42</v>
      </c>
      <c r="R77" s="4" t="s">
        <v>42</v>
      </c>
      <c r="S77" s="4" t="s">
        <v>42</v>
      </c>
      <c r="T77" s="4" t="s">
        <v>42</v>
      </c>
      <c r="U77" s="4" t="s">
        <v>42</v>
      </c>
      <c r="V77" s="4" t="s">
        <v>42</v>
      </c>
      <c r="W77" s="4" t="s">
        <v>42</v>
      </c>
      <c r="X77" s="4" t="s">
        <v>42</v>
      </c>
      <c r="Y77" s="4" t="s">
        <v>42</v>
      </c>
      <c r="Z77" s="4" t="s">
        <v>42</v>
      </c>
      <c r="AA77" s="4" t="s">
        <v>42</v>
      </c>
      <c r="AB77" s="4" t="s">
        <v>42</v>
      </c>
    </row>
    <row r="78" spans="1:28" ht="12.75">
      <c r="A78" s="3" t="s">
        <v>28</v>
      </c>
      <c r="B78" s="4">
        <v>2248</v>
      </c>
      <c r="C78" s="7">
        <f t="shared" si="4"/>
        <v>31.717081850533805</v>
      </c>
      <c r="D78" s="6">
        <f t="shared" si="5"/>
        <v>1.4043594306049823</v>
      </c>
      <c r="E78" s="6">
        <f t="shared" si="6"/>
        <v>2.0566775244299675</v>
      </c>
      <c r="F78" s="4">
        <v>3157</v>
      </c>
      <c r="G78" s="4">
        <v>713</v>
      </c>
      <c r="H78" s="4">
        <v>404</v>
      </c>
      <c r="I78" s="4">
        <v>735</v>
      </c>
      <c r="J78" s="4">
        <v>322</v>
      </c>
      <c r="K78" s="4">
        <v>63</v>
      </c>
      <c r="L78" s="4">
        <f t="shared" si="7"/>
        <v>11</v>
      </c>
      <c r="M78" s="4">
        <v>5</v>
      </c>
      <c r="N78" s="4">
        <v>4</v>
      </c>
      <c r="O78" s="4">
        <v>1</v>
      </c>
      <c r="P78" s="4" t="s">
        <v>42</v>
      </c>
      <c r="Q78" s="4">
        <v>1</v>
      </c>
      <c r="R78" s="4" t="s">
        <v>42</v>
      </c>
      <c r="S78" s="4" t="s">
        <v>42</v>
      </c>
      <c r="T78" s="4" t="s">
        <v>42</v>
      </c>
      <c r="U78" s="4" t="s">
        <v>42</v>
      </c>
      <c r="V78" s="4" t="s">
        <v>42</v>
      </c>
      <c r="W78" s="4" t="s">
        <v>42</v>
      </c>
      <c r="X78" s="4" t="s">
        <v>42</v>
      </c>
      <c r="Y78" s="4" t="s">
        <v>42</v>
      </c>
      <c r="Z78" s="4" t="s">
        <v>42</v>
      </c>
      <c r="AA78" s="4" t="s">
        <v>42</v>
      </c>
      <c r="AB78" s="4" t="s">
        <v>42</v>
      </c>
    </row>
    <row r="79" spans="1:28" ht="12.75">
      <c r="A79" s="3" t="s">
        <v>29</v>
      </c>
      <c r="B79" s="4">
        <v>2345</v>
      </c>
      <c r="C79" s="7">
        <f t="shared" si="4"/>
        <v>22.217484008528785</v>
      </c>
      <c r="D79" s="6">
        <f t="shared" si="5"/>
        <v>1.7778251599147121</v>
      </c>
      <c r="E79" s="6">
        <f t="shared" si="6"/>
        <v>2.285635964912281</v>
      </c>
      <c r="F79" s="4">
        <v>4169</v>
      </c>
      <c r="G79" s="4">
        <v>521</v>
      </c>
      <c r="H79" s="4">
        <v>339</v>
      </c>
      <c r="I79" s="4">
        <v>861</v>
      </c>
      <c r="J79" s="4">
        <v>464</v>
      </c>
      <c r="K79" s="4">
        <v>115</v>
      </c>
      <c r="L79" s="4">
        <f t="shared" si="7"/>
        <v>45</v>
      </c>
      <c r="M79" s="4">
        <v>29</v>
      </c>
      <c r="N79" s="4">
        <v>8</v>
      </c>
      <c r="O79" s="4">
        <v>4</v>
      </c>
      <c r="P79" s="4">
        <v>3</v>
      </c>
      <c r="Q79" s="4" t="s">
        <v>42</v>
      </c>
      <c r="R79" s="4" t="s">
        <v>42</v>
      </c>
      <c r="S79" s="4">
        <v>1</v>
      </c>
      <c r="T79" s="4" t="s">
        <v>42</v>
      </c>
      <c r="U79" s="4" t="s">
        <v>42</v>
      </c>
      <c r="V79" s="4" t="s">
        <v>42</v>
      </c>
      <c r="W79" s="4" t="s">
        <v>42</v>
      </c>
      <c r="X79" s="4" t="s">
        <v>42</v>
      </c>
      <c r="Y79" s="4" t="s">
        <v>42</v>
      </c>
      <c r="Z79" s="4" t="s">
        <v>42</v>
      </c>
      <c r="AA79" s="4" t="s">
        <v>42</v>
      </c>
      <c r="AB79" s="4" t="s">
        <v>42</v>
      </c>
    </row>
    <row r="80" spans="1:28" ht="12.75">
      <c r="A80" s="3" t="s">
        <v>30</v>
      </c>
      <c r="B80" s="4">
        <v>2418</v>
      </c>
      <c r="C80" s="7">
        <f t="shared" si="4"/>
        <v>16.253101736972706</v>
      </c>
      <c r="D80" s="6">
        <f t="shared" si="5"/>
        <v>2.044665012406948</v>
      </c>
      <c r="E80" s="6">
        <f t="shared" si="6"/>
        <v>2.4414814814814814</v>
      </c>
      <c r="F80" s="4">
        <v>4944</v>
      </c>
      <c r="G80" s="4">
        <v>393</v>
      </c>
      <c r="H80" s="4">
        <v>310</v>
      </c>
      <c r="I80" s="4">
        <v>871</v>
      </c>
      <c r="J80" s="4">
        <v>589</v>
      </c>
      <c r="K80" s="4">
        <v>188</v>
      </c>
      <c r="L80" s="4">
        <f t="shared" si="7"/>
        <v>67</v>
      </c>
      <c r="M80" s="4">
        <v>48</v>
      </c>
      <c r="N80" s="4">
        <v>9</v>
      </c>
      <c r="O80" s="4">
        <v>6</v>
      </c>
      <c r="P80" s="4">
        <v>2</v>
      </c>
      <c r="Q80" s="4" t="s">
        <v>42</v>
      </c>
      <c r="R80" s="4">
        <v>1</v>
      </c>
      <c r="S80" s="4">
        <v>1</v>
      </c>
      <c r="T80" s="4" t="s">
        <v>42</v>
      </c>
      <c r="U80" s="4" t="s">
        <v>42</v>
      </c>
      <c r="V80" s="4" t="s">
        <v>42</v>
      </c>
      <c r="W80" s="4" t="s">
        <v>42</v>
      </c>
      <c r="X80" s="4" t="s">
        <v>42</v>
      </c>
      <c r="Y80" s="4" t="s">
        <v>42</v>
      </c>
      <c r="Z80" s="4" t="s">
        <v>42</v>
      </c>
      <c r="AA80" s="4" t="s">
        <v>42</v>
      </c>
      <c r="AB80" s="4" t="s">
        <v>42</v>
      </c>
    </row>
    <row r="81" spans="1:28" ht="12.75">
      <c r="A81" s="3" t="s">
        <v>31</v>
      </c>
      <c r="B81" s="4">
        <v>2481</v>
      </c>
      <c r="C81" s="7">
        <f t="shared" si="4"/>
        <v>15.195485691253527</v>
      </c>
      <c r="D81" s="6">
        <f t="shared" si="5"/>
        <v>2.1217251108424025</v>
      </c>
      <c r="E81" s="6">
        <f t="shared" si="6"/>
        <v>2.5019011406844105</v>
      </c>
      <c r="F81" s="4">
        <v>5264</v>
      </c>
      <c r="G81" s="4">
        <v>377</v>
      </c>
      <c r="H81" s="4">
        <v>289</v>
      </c>
      <c r="I81" s="4">
        <v>916</v>
      </c>
      <c r="J81" s="4">
        <v>611</v>
      </c>
      <c r="K81" s="4">
        <v>213</v>
      </c>
      <c r="L81" s="4">
        <f t="shared" si="7"/>
        <v>75</v>
      </c>
      <c r="M81" s="4">
        <v>44</v>
      </c>
      <c r="N81" s="4">
        <v>13</v>
      </c>
      <c r="O81" s="4">
        <v>8</v>
      </c>
      <c r="P81" s="4">
        <v>2</v>
      </c>
      <c r="Q81" s="4">
        <v>1</v>
      </c>
      <c r="R81" s="4">
        <v>2</v>
      </c>
      <c r="S81" s="4">
        <v>3</v>
      </c>
      <c r="T81" s="4" t="s">
        <v>42</v>
      </c>
      <c r="U81" s="4">
        <v>2</v>
      </c>
      <c r="V81" s="4" t="s">
        <v>42</v>
      </c>
      <c r="W81" s="4" t="s">
        <v>42</v>
      </c>
      <c r="X81" s="4" t="s">
        <v>42</v>
      </c>
      <c r="Y81" s="4" t="s">
        <v>42</v>
      </c>
      <c r="Z81" s="4" t="s">
        <v>42</v>
      </c>
      <c r="AA81" s="4" t="s">
        <v>42</v>
      </c>
      <c r="AB81" s="4" t="s">
        <v>42</v>
      </c>
    </row>
    <row r="82" spans="1:28" ht="12.75">
      <c r="A82" s="3" t="s">
        <v>32</v>
      </c>
      <c r="B82" s="4">
        <v>2499</v>
      </c>
      <c r="C82" s="7">
        <f t="shared" si="4"/>
        <v>11.204481792717088</v>
      </c>
      <c r="D82" s="6">
        <f t="shared" si="5"/>
        <v>2.1968787515006003</v>
      </c>
      <c r="E82" s="6">
        <f t="shared" si="6"/>
        <v>2.474087426768815</v>
      </c>
      <c r="F82" s="4">
        <v>5490</v>
      </c>
      <c r="G82" s="4">
        <v>280</v>
      </c>
      <c r="H82" s="4">
        <v>337</v>
      </c>
      <c r="I82" s="4">
        <v>960</v>
      </c>
      <c r="J82" s="4">
        <v>634</v>
      </c>
      <c r="K82" s="4">
        <v>205</v>
      </c>
      <c r="L82" s="4">
        <f t="shared" si="7"/>
        <v>83</v>
      </c>
      <c r="M82" s="4">
        <v>50</v>
      </c>
      <c r="N82" s="4">
        <v>12</v>
      </c>
      <c r="O82" s="4">
        <v>6</v>
      </c>
      <c r="P82" s="4">
        <v>7</v>
      </c>
      <c r="Q82" s="4">
        <v>2</v>
      </c>
      <c r="R82" s="4" t="s">
        <v>42</v>
      </c>
      <c r="S82" s="4">
        <v>2</v>
      </c>
      <c r="T82" s="4">
        <v>3</v>
      </c>
      <c r="U82" s="4" t="s">
        <v>42</v>
      </c>
      <c r="V82" s="4" t="s">
        <v>42</v>
      </c>
      <c r="W82" s="4">
        <v>1</v>
      </c>
      <c r="X82" s="4" t="s">
        <v>42</v>
      </c>
      <c r="Y82" s="4" t="s">
        <v>42</v>
      </c>
      <c r="Z82" s="4" t="s">
        <v>42</v>
      </c>
      <c r="AA82" s="4" t="s">
        <v>42</v>
      </c>
      <c r="AB82" s="4" t="s">
        <v>42</v>
      </c>
    </row>
    <row r="83" spans="1:28" ht="12.75">
      <c r="A83" s="3" t="s">
        <v>33</v>
      </c>
      <c r="B83" s="4">
        <v>1832</v>
      </c>
      <c r="C83" s="7">
        <f t="shared" si="4"/>
        <v>9.443231441048034</v>
      </c>
      <c r="D83" s="6">
        <f t="shared" si="5"/>
        <v>2.2641921397379914</v>
      </c>
      <c r="E83" s="6">
        <f t="shared" si="6"/>
        <v>2.500301386377336</v>
      </c>
      <c r="F83" s="4">
        <v>4148</v>
      </c>
      <c r="G83" s="4">
        <v>173</v>
      </c>
      <c r="H83" s="4">
        <v>197</v>
      </c>
      <c r="I83" s="4">
        <v>783</v>
      </c>
      <c r="J83" s="4">
        <v>474</v>
      </c>
      <c r="K83" s="4">
        <v>134</v>
      </c>
      <c r="L83" s="4">
        <f t="shared" si="7"/>
        <v>71</v>
      </c>
      <c r="M83" s="4">
        <v>43</v>
      </c>
      <c r="N83" s="4">
        <v>18</v>
      </c>
      <c r="O83" s="4">
        <v>2</v>
      </c>
      <c r="P83" s="4">
        <v>1</v>
      </c>
      <c r="Q83" s="4">
        <v>2</v>
      </c>
      <c r="R83" s="4" t="s">
        <v>42</v>
      </c>
      <c r="S83" s="4" t="s">
        <v>42</v>
      </c>
      <c r="T83" s="4">
        <v>2</v>
      </c>
      <c r="U83" s="4">
        <v>2</v>
      </c>
      <c r="V83" s="4">
        <v>1</v>
      </c>
      <c r="W83" s="4" t="s">
        <v>42</v>
      </c>
      <c r="X83" s="4" t="s">
        <v>42</v>
      </c>
      <c r="Y83" s="4" t="s">
        <v>42</v>
      </c>
      <c r="Z83" s="4" t="s">
        <v>42</v>
      </c>
      <c r="AA83" s="4" t="s">
        <v>42</v>
      </c>
      <c r="AB83" s="4" t="s">
        <v>42</v>
      </c>
    </row>
    <row r="84" spans="1:28" ht="12.75">
      <c r="A84" s="3" t="s">
        <v>34</v>
      </c>
      <c r="B84" s="4">
        <v>1189</v>
      </c>
      <c r="C84" s="7">
        <f t="shared" si="4"/>
        <v>8.410428931875526</v>
      </c>
      <c r="D84" s="6">
        <f t="shared" si="5"/>
        <v>2.3246425567703954</v>
      </c>
      <c r="E84" s="6">
        <f t="shared" si="6"/>
        <v>2.5381083562901745</v>
      </c>
      <c r="F84" s="4">
        <v>2764</v>
      </c>
      <c r="G84" s="4">
        <v>100</v>
      </c>
      <c r="H84" s="4">
        <v>115</v>
      </c>
      <c r="I84" s="4">
        <v>513</v>
      </c>
      <c r="J84" s="4">
        <v>306</v>
      </c>
      <c r="K84" s="4">
        <v>102</v>
      </c>
      <c r="L84" s="4">
        <f t="shared" si="7"/>
        <v>53</v>
      </c>
      <c r="M84" s="4">
        <v>33</v>
      </c>
      <c r="N84" s="4">
        <v>13</v>
      </c>
      <c r="O84" s="4">
        <v>3</v>
      </c>
      <c r="P84" s="4">
        <v>3</v>
      </c>
      <c r="Q84" s="4">
        <v>1</v>
      </c>
      <c r="R84" s="4" t="s">
        <v>42</v>
      </c>
      <c r="S84" s="4" t="s">
        <v>42</v>
      </c>
      <c r="T84" s="4" t="s">
        <v>42</v>
      </c>
      <c r="U84" s="4" t="s">
        <v>42</v>
      </c>
      <c r="V84" s="4" t="s">
        <v>42</v>
      </c>
      <c r="W84" s="4" t="s">
        <v>42</v>
      </c>
      <c r="X84" s="4" t="s">
        <v>42</v>
      </c>
      <c r="Y84" s="4" t="s">
        <v>42</v>
      </c>
      <c r="Z84" s="4" t="s">
        <v>42</v>
      </c>
      <c r="AA84" s="4" t="s">
        <v>42</v>
      </c>
      <c r="AB84" s="4" t="s">
        <v>42</v>
      </c>
    </row>
    <row r="85" spans="1:28" ht="12.75">
      <c r="A85" s="3" t="s">
        <v>41</v>
      </c>
      <c r="B85" s="4" t="s">
        <v>23</v>
      </c>
      <c r="C85" s="7" t="e">
        <f t="shared" si="4"/>
        <v>#VALUE!</v>
      </c>
      <c r="D85" s="6" t="e">
        <f t="shared" si="5"/>
        <v>#VALUE!</v>
      </c>
      <c r="E85" s="6" t="e">
        <f t="shared" si="6"/>
        <v>#VALUE!</v>
      </c>
      <c r="F85" s="4" t="s">
        <v>23</v>
      </c>
      <c r="G85" s="4" t="s">
        <v>23</v>
      </c>
      <c r="H85" s="4" t="s">
        <v>23</v>
      </c>
      <c r="I85" s="4" t="s">
        <v>23</v>
      </c>
      <c r="J85" s="4" t="s">
        <v>23</v>
      </c>
      <c r="K85" s="4" t="s">
        <v>23</v>
      </c>
      <c r="L85" s="4">
        <f t="shared" si="7"/>
        <v>0</v>
      </c>
      <c r="M85" s="4" t="s">
        <v>23</v>
      </c>
      <c r="N85" s="4" t="s">
        <v>23</v>
      </c>
      <c r="O85" s="4" t="s">
        <v>23</v>
      </c>
      <c r="P85" s="4" t="s">
        <v>23</v>
      </c>
      <c r="Q85" s="4" t="s">
        <v>23</v>
      </c>
      <c r="R85" s="4" t="s">
        <v>23</v>
      </c>
      <c r="S85" s="4" t="s">
        <v>23</v>
      </c>
      <c r="T85" s="4" t="s">
        <v>23</v>
      </c>
      <c r="U85" s="4" t="s">
        <v>23</v>
      </c>
      <c r="V85" s="4" t="s">
        <v>23</v>
      </c>
      <c r="W85" s="4" t="s">
        <v>23</v>
      </c>
      <c r="X85" s="4" t="s">
        <v>23</v>
      </c>
      <c r="Y85" s="4" t="s">
        <v>23</v>
      </c>
      <c r="Z85" s="4" t="s">
        <v>23</v>
      </c>
      <c r="AA85" s="4" t="s">
        <v>23</v>
      </c>
      <c r="AB85" s="4" t="s">
        <v>23</v>
      </c>
    </row>
    <row r="86" spans="1:28" ht="12.75">
      <c r="A86" s="3" t="s">
        <v>24</v>
      </c>
      <c r="B86" s="4" t="s">
        <v>23</v>
      </c>
      <c r="C86" s="7" t="e">
        <f t="shared" si="4"/>
        <v>#VALUE!</v>
      </c>
      <c r="D86" s="6" t="e">
        <f t="shared" si="5"/>
        <v>#VALUE!</v>
      </c>
      <c r="E86" s="6" t="e">
        <f t="shared" si="6"/>
        <v>#VALUE!</v>
      </c>
      <c r="F86" s="4" t="s">
        <v>23</v>
      </c>
      <c r="G86" s="4" t="s">
        <v>23</v>
      </c>
      <c r="H86" s="4" t="s">
        <v>23</v>
      </c>
      <c r="I86" s="4" t="s">
        <v>23</v>
      </c>
      <c r="J86" s="4" t="s">
        <v>23</v>
      </c>
      <c r="K86" s="4" t="s">
        <v>23</v>
      </c>
      <c r="L86" s="4">
        <f t="shared" si="7"/>
        <v>0</v>
      </c>
      <c r="M86" s="4" t="s">
        <v>23</v>
      </c>
      <c r="N86" s="4" t="s">
        <v>23</v>
      </c>
      <c r="O86" s="4" t="s">
        <v>23</v>
      </c>
      <c r="P86" s="4" t="s">
        <v>23</v>
      </c>
      <c r="Q86" s="4" t="s">
        <v>23</v>
      </c>
      <c r="R86" s="4" t="s">
        <v>23</v>
      </c>
      <c r="S86" s="4" t="s">
        <v>23</v>
      </c>
      <c r="T86" s="4" t="s">
        <v>23</v>
      </c>
      <c r="U86" s="4" t="s">
        <v>23</v>
      </c>
      <c r="V86" s="4" t="s">
        <v>23</v>
      </c>
      <c r="W86" s="4" t="s">
        <v>23</v>
      </c>
      <c r="X86" s="4" t="s">
        <v>23</v>
      </c>
      <c r="Y86" s="4" t="s">
        <v>23</v>
      </c>
      <c r="Z86" s="4" t="s">
        <v>23</v>
      </c>
      <c r="AA86" s="4" t="s">
        <v>23</v>
      </c>
      <c r="AB86" s="4" t="s">
        <v>23</v>
      </c>
    </row>
    <row r="87" spans="1:28" ht="12.75">
      <c r="A87" s="3" t="s">
        <v>25</v>
      </c>
      <c r="B87" s="4">
        <v>1538533</v>
      </c>
      <c r="C87" s="7">
        <f t="shared" si="4"/>
        <v>23.29641288162165</v>
      </c>
      <c r="D87" s="6">
        <f t="shared" si="5"/>
        <v>1.7125943999901205</v>
      </c>
      <c r="E87" s="6">
        <f t="shared" si="6"/>
        <v>2.2327435578039334</v>
      </c>
      <c r="F87" s="4">
        <v>2634883</v>
      </c>
      <c r="G87" s="4">
        <v>358423</v>
      </c>
      <c r="H87" s="4">
        <v>287850</v>
      </c>
      <c r="I87" s="4">
        <v>522159</v>
      </c>
      <c r="J87" s="4">
        <v>254594</v>
      </c>
      <c r="K87" s="4">
        <v>78377</v>
      </c>
      <c r="L87" s="4">
        <f t="shared" si="7"/>
        <v>37130</v>
      </c>
      <c r="M87" s="4">
        <v>21454</v>
      </c>
      <c r="N87" s="4">
        <v>7400</v>
      </c>
      <c r="O87" s="4">
        <v>3176</v>
      </c>
      <c r="P87" s="4">
        <v>1575</v>
      </c>
      <c r="Q87" s="4">
        <v>1029</v>
      </c>
      <c r="R87" s="4">
        <v>700</v>
      </c>
      <c r="S87" s="4">
        <v>612</v>
      </c>
      <c r="T87" s="4">
        <v>428</v>
      </c>
      <c r="U87" s="4">
        <v>288</v>
      </c>
      <c r="V87" s="4">
        <v>208</v>
      </c>
      <c r="W87" s="4">
        <v>125</v>
      </c>
      <c r="X87" s="4">
        <v>72</v>
      </c>
      <c r="Y87" s="4">
        <v>33</v>
      </c>
      <c r="Z87" s="4">
        <v>21</v>
      </c>
      <c r="AA87" s="4">
        <v>8</v>
      </c>
      <c r="AB87" s="4">
        <v>1</v>
      </c>
    </row>
    <row r="88" spans="1:28" ht="12.75">
      <c r="A88" s="3" t="s">
        <v>26</v>
      </c>
      <c r="B88" s="4">
        <v>161559</v>
      </c>
      <c r="C88" s="7">
        <f t="shared" si="4"/>
        <v>62.747355455282595</v>
      </c>
      <c r="D88" s="6">
        <f t="shared" si="5"/>
        <v>0.6229674608037931</v>
      </c>
      <c r="E88" s="6">
        <f t="shared" si="6"/>
        <v>1.67227714546814</v>
      </c>
      <c r="F88" s="4">
        <v>100646</v>
      </c>
      <c r="G88" s="4">
        <v>101374</v>
      </c>
      <c r="H88" s="4">
        <v>30572</v>
      </c>
      <c r="I88" s="4">
        <v>21728</v>
      </c>
      <c r="J88" s="4">
        <v>5822</v>
      </c>
      <c r="K88" s="4">
        <v>1424</v>
      </c>
      <c r="L88" s="4">
        <f t="shared" si="7"/>
        <v>639</v>
      </c>
      <c r="M88" s="4">
        <v>439</v>
      </c>
      <c r="N88" s="4">
        <v>151</v>
      </c>
      <c r="O88" s="4">
        <v>38</v>
      </c>
      <c r="P88" s="4">
        <v>10</v>
      </c>
      <c r="Q88" s="4">
        <v>1</v>
      </c>
      <c r="R88" s="4" t="s">
        <v>42</v>
      </c>
      <c r="S88" s="4" t="s">
        <v>42</v>
      </c>
      <c r="T88" s="4" t="s">
        <v>42</v>
      </c>
      <c r="U88" s="4" t="s">
        <v>42</v>
      </c>
      <c r="V88" s="4" t="s">
        <v>42</v>
      </c>
      <c r="W88" s="4" t="s">
        <v>42</v>
      </c>
      <c r="X88" s="4" t="s">
        <v>42</v>
      </c>
      <c r="Y88" s="4" t="s">
        <v>42</v>
      </c>
      <c r="Z88" s="4" t="s">
        <v>42</v>
      </c>
      <c r="AA88" s="4" t="s">
        <v>42</v>
      </c>
      <c r="AB88" s="4" t="s">
        <v>42</v>
      </c>
    </row>
    <row r="89" spans="1:28" ht="12.75">
      <c r="A89" s="3" t="s">
        <v>27</v>
      </c>
      <c r="B89" s="4">
        <v>149749</v>
      </c>
      <c r="C89" s="7">
        <f t="shared" si="4"/>
        <v>35.83596551562949</v>
      </c>
      <c r="D89" s="6">
        <f t="shared" si="5"/>
        <v>1.2848232709400396</v>
      </c>
      <c r="E89" s="6">
        <f t="shared" si="6"/>
        <v>2.0024041213508874</v>
      </c>
      <c r="F89" s="4">
        <v>192401</v>
      </c>
      <c r="G89" s="4">
        <v>53664</v>
      </c>
      <c r="H89" s="4">
        <v>32043</v>
      </c>
      <c r="I89" s="4">
        <v>41960</v>
      </c>
      <c r="J89" s="4">
        <v>15861</v>
      </c>
      <c r="K89" s="4">
        <v>4076</v>
      </c>
      <c r="L89" s="4">
        <f t="shared" si="7"/>
        <v>2145</v>
      </c>
      <c r="M89" s="4">
        <v>1170</v>
      </c>
      <c r="N89" s="4">
        <v>476</v>
      </c>
      <c r="O89" s="4">
        <v>269</v>
      </c>
      <c r="P89" s="4">
        <v>143</v>
      </c>
      <c r="Q89" s="4">
        <v>60</v>
      </c>
      <c r="R89" s="4">
        <v>20</v>
      </c>
      <c r="S89" s="4">
        <v>6</v>
      </c>
      <c r="T89" s="4">
        <v>1</v>
      </c>
      <c r="U89" s="4" t="s">
        <v>42</v>
      </c>
      <c r="V89" s="4" t="s">
        <v>42</v>
      </c>
      <c r="W89" s="4" t="s">
        <v>42</v>
      </c>
      <c r="X89" s="4" t="s">
        <v>42</v>
      </c>
      <c r="Y89" s="4" t="s">
        <v>42</v>
      </c>
      <c r="Z89" s="4" t="s">
        <v>42</v>
      </c>
      <c r="AA89" s="4" t="s">
        <v>42</v>
      </c>
      <c r="AB89" s="4" t="s">
        <v>42</v>
      </c>
    </row>
    <row r="90" spans="1:28" ht="12.75">
      <c r="A90" s="3" t="s">
        <v>28</v>
      </c>
      <c r="B90" s="4">
        <v>175525</v>
      </c>
      <c r="C90" s="7">
        <f t="shared" si="4"/>
        <v>22.63780088306509</v>
      </c>
      <c r="D90" s="6">
        <f t="shared" si="5"/>
        <v>1.7496140150975645</v>
      </c>
      <c r="E90" s="6">
        <f t="shared" si="6"/>
        <v>2.261587745783931</v>
      </c>
      <c r="F90" s="4">
        <v>307101</v>
      </c>
      <c r="G90" s="4">
        <v>39735</v>
      </c>
      <c r="H90" s="4">
        <v>30208</v>
      </c>
      <c r="I90" s="4">
        <v>61265</v>
      </c>
      <c r="J90" s="4">
        <v>31219</v>
      </c>
      <c r="K90" s="4">
        <v>8931</v>
      </c>
      <c r="L90" s="4">
        <f t="shared" si="7"/>
        <v>4167</v>
      </c>
      <c r="M90" s="4">
        <v>2342</v>
      </c>
      <c r="N90" s="4">
        <v>857</v>
      </c>
      <c r="O90" s="4">
        <v>385</v>
      </c>
      <c r="P90" s="4">
        <v>210</v>
      </c>
      <c r="Q90" s="4">
        <v>152</v>
      </c>
      <c r="R90" s="4">
        <v>116</v>
      </c>
      <c r="S90" s="4">
        <v>58</v>
      </c>
      <c r="T90" s="4">
        <v>30</v>
      </c>
      <c r="U90" s="4">
        <v>11</v>
      </c>
      <c r="V90" s="4">
        <v>4</v>
      </c>
      <c r="W90" s="4">
        <v>2</v>
      </c>
      <c r="X90" s="4" t="s">
        <v>42</v>
      </c>
      <c r="Y90" s="4" t="s">
        <v>42</v>
      </c>
      <c r="Z90" s="4" t="s">
        <v>42</v>
      </c>
      <c r="AA90" s="4" t="s">
        <v>42</v>
      </c>
      <c r="AB90" s="4" t="s">
        <v>42</v>
      </c>
    </row>
    <row r="91" spans="1:28" ht="12.75">
      <c r="A91" s="3" t="s">
        <v>29</v>
      </c>
      <c r="B91" s="4">
        <v>186798</v>
      </c>
      <c r="C91" s="7">
        <f t="shared" si="4"/>
        <v>17.958971723465993</v>
      </c>
      <c r="D91" s="6">
        <f t="shared" si="5"/>
        <v>1.934528206940117</v>
      </c>
      <c r="E91" s="6">
        <f t="shared" si="6"/>
        <v>2.358000926584492</v>
      </c>
      <c r="F91" s="4">
        <v>361366</v>
      </c>
      <c r="G91" s="4">
        <v>33547</v>
      </c>
      <c r="H91" s="4">
        <v>30064</v>
      </c>
      <c r="I91" s="4">
        <v>67345</v>
      </c>
      <c r="J91" s="4">
        <v>38509</v>
      </c>
      <c r="K91" s="4">
        <v>11888</v>
      </c>
      <c r="L91" s="4">
        <f t="shared" si="7"/>
        <v>5445</v>
      </c>
      <c r="M91" s="4">
        <v>3144</v>
      </c>
      <c r="N91" s="4">
        <v>981</v>
      </c>
      <c r="O91" s="4">
        <v>452</v>
      </c>
      <c r="P91" s="4">
        <v>246</v>
      </c>
      <c r="Q91" s="4">
        <v>171</v>
      </c>
      <c r="R91" s="4">
        <v>141</v>
      </c>
      <c r="S91" s="4">
        <v>110</v>
      </c>
      <c r="T91" s="4">
        <v>81</v>
      </c>
      <c r="U91" s="4">
        <v>54</v>
      </c>
      <c r="V91" s="4">
        <v>36</v>
      </c>
      <c r="W91" s="4">
        <v>15</v>
      </c>
      <c r="X91" s="4">
        <v>7</v>
      </c>
      <c r="Y91" s="4">
        <v>5</v>
      </c>
      <c r="Z91" s="4">
        <v>2</v>
      </c>
      <c r="AA91" s="4" t="s">
        <v>42</v>
      </c>
      <c r="AB91" s="4" t="s">
        <v>42</v>
      </c>
    </row>
    <row r="92" spans="1:28" ht="12.75">
      <c r="A92" s="3" t="s">
        <v>30</v>
      </c>
      <c r="B92" s="4">
        <v>189539</v>
      </c>
      <c r="C92" s="7">
        <f t="shared" si="4"/>
        <v>16.445164319744222</v>
      </c>
      <c r="D92" s="6">
        <f t="shared" si="5"/>
        <v>1.936087032220282</v>
      </c>
      <c r="E92" s="6">
        <f t="shared" si="6"/>
        <v>2.3171454009307375</v>
      </c>
      <c r="F92" s="4">
        <v>366964</v>
      </c>
      <c r="G92" s="4">
        <v>31170</v>
      </c>
      <c r="H92" s="4">
        <v>32831</v>
      </c>
      <c r="I92" s="4">
        <v>70267</v>
      </c>
      <c r="J92" s="4">
        <v>38501</v>
      </c>
      <c r="K92" s="4">
        <v>11783</v>
      </c>
      <c r="L92" s="4">
        <f t="shared" si="7"/>
        <v>4987</v>
      </c>
      <c r="M92" s="4">
        <v>2890</v>
      </c>
      <c r="N92" s="4">
        <v>928</v>
      </c>
      <c r="O92" s="4">
        <v>376</v>
      </c>
      <c r="P92" s="4">
        <v>204</v>
      </c>
      <c r="Q92" s="4">
        <v>133</v>
      </c>
      <c r="R92" s="4">
        <v>102</v>
      </c>
      <c r="S92" s="4">
        <v>114</v>
      </c>
      <c r="T92" s="4">
        <v>87</v>
      </c>
      <c r="U92" s="4">
        <v>65</v>
      </c>
      <c r="V92" s="4">
        <v>41</v>
      </c>
      <c r="W92" s="4">
        <v>22</v>
      </c>
      <c r="X92" s="4">
        <v>14</v>
      </c>
      <c r="Y92" s="4">
        <v>6</v>
      </c>
      <c r="Z92" s="4">
        <v>3</v>
      </c>
      <c r="AA92" s="4">
        <v>2</v>
      </c>
      <c r="AB92" s="4" t="s">
        <v>42</v>
      </c>
    </row>
    <row r="93" spans="1:28" ht="12.75">
      <c r="A93" s="3" t="s">
        <v>31</v>
      </c>
      <c r="B93" s="4">
        <v>198117</v>
      </c>
      <c r="C93" s="7">
        <f t="shared" si="4"/>
        <v>15.521131452626477</v>
      </c>
      <c r="D93" s="6">
        <f t="shared" si="5"/>
        <v>1.8736807038265268</v>
      </c>
      <c r="E93" s="6">
        <f t="shared" si="6"/>
        <v>2.217928265428669</v>
      </c>
      <c r="F93" s="4">
        <v>371208</v>
      </c>
      <c r="G93" s="4">
        <v>30750</v>
      </c>
      <c r="H93" s="4">
        <v>38689</v>
      </c>
      <c r="I93" s="4">
        <v>77963</v>
      </c>
      <c r="J93" s="4">
        <v>36289</v>
      </c>
      <c r="K93" s="4">
        <v>10113</v>
      </c>
      <c r="L93" s="4">
        <f t="shared" si="7"/>
        <v>4313</v>
      </c>
      <c r="M93" s="4">
        <v>2488</v>
      </c>
      <c r="N93" s="4">
        <v>734</v>
      </c>
      <c r="O93" s="4">
        <v>338</v>
      </c>
      <c r="P93" s="4">
        <v>163</v>
      </c>
      <c r="Q93" s="4">
        <v>137</v>
      </c>
      <c r="R93" s="4">
        <v>96</v>
      </c>
      <c r="S93" s="4">
        <v>111</v>
      </c>
      <c r="T93" s="4">
        <v>77</v>
      </c>
      <c r="U93" s="4">
        <v>58</v>
      </c>
      <c r="V93" s="4">
        <v>48</v>
      </c>
      <c r="W93" s="4">
        <v>33</v>
      </c>
      <c r="X93" s="4">
        <v>17</v>
      </c>
      <c r="Y93" s="4">
        <v>6</v>
      </c>
      <c r="Z93" s="4">
        <v>6</v>
      </c>
      <c r="AA93" s="4">
        <v>1</v>
      </c>
      <c r="AB93" s="4" t="s">
        <v>42</v>
      </c>
    </row>
    <row r="94" spans="1:28" ht="12.75">
      <c r="A94" s="3" t="s">
        <v>32</v>
      </c>
      <c r="B94" s="4">
        <v>206535</v>
      </c>
      <c r="C94" s="7">
        <f t="shared" si="4"/>
        <v>14.402401530007019</v>
      </c>
      <c r="D94" s="6">
        <f t="shared" si="5"/>
        <v>1.8602658145108577</v>
      </c>
      <c r="E94" s="6">
        <f t="shared" si="6"/>
        <v>2.1732686988443852</v>
      </c>
      <c r="F94" s="4">
        <v>384210</v>
      </c>
      <c r="G94" s="4">
        <v>29746</v>
      </c>
      <c r="H94" s="4">
        <v>43903</v>
      </c>
      <c r="I94" s="4">
        <v>82712</v>
      </c>
      <c r="J94" s="4">
        <v>35594</v>
      </c>
      <c r="K94" s="4">
        <v>10292</v>
      </c>
      <c r="L94" s="4">
        <f t="shared" si="7"/>
        <v>4288</v>
      </c>
      <c r="M94" s="4">
        <v>2430</v>
      </c>
      <c r="N94" s="4">
        <v>790</v>
      </c>
      <c r="O94" s="4">
        <v>339</v>
      </c>
      <c r="P94" s="4">
        <v>175</v>
      </c>
      <c r="Q94" s="4">
        <v>145</v>
      </c>
      <c r="R94" s="4">
        <v>97</v>
      </c>
      <c r="S94" s="4">
        <v>97</v>
      </c>
      <c r="T94" s="4">
        <v>79</v>
      </c>
      <c r="U94" s="4">
        <v>48</v>
      </c>
      <c r="V94" s="4">
        <v>31</v>
      </c>
      <c r="W94" s="4">
        <v>23</v>
      </c>
      <c r="X94" s="4">
        <v>14</v>
      </c>
      <c r="Y94" s="4">
        <v>11</v>
      </c>
      <c r="Z94" s="4">
        <v>6</v>
      </c>
      <c r="AA94" s="4">
        <v>2</v>
      </c>
      <c r="AB94" s="4">
        <v>1</v>
      </c>
    </row>
    <row r="95" spans="1:28" ht="12.75">
      <c r="A95" s="3" t="s">
        <v>33</v>
      </c>
      <c r="B95" s="4">
        <v>140349</v>
      </c>
      <c r="C95" s="7">
        <f t="shared" si="4"/>
        <v>14.034300208765293</v>
      </c>
      <c r="D95" s="6">
        <f t="shared" si="5"/>
        <v>1.9426216075640013</v>
      </c>
      <c r="E95" s="6">
        <f t="shared" si="6"/>
        <v>2.2597636176772866</v>
      </c>
      <c r="F95" s="4">
        <v>272645</v>
      </c>
      <c r="G95" s="4">
        <v>19697</v>
      </c>
      <c r="H95" s="4">
        <v>27548</v>
      </c>
      <c r="I95" s="4">
        <v>54618</v>
      </c>
      <c r="J95" s="4">
        <v>26088</v>
      </c>
      <c r="K95" s="4">
        <v>8449</v>
      </c>
      <c r="L95" s="4">
        <f t="shared" si="7"/>
        <v>3949</v>
      </c>
      <c r="M95" s="4">
        <v>2362</v>
      </c>
      <c r="N95" s="4">
        <v>770</v>
      </c>
      <c r="O95" s="4">
        <v>313</v>
      </c>
      <c r="P95" s="4">
        <v>166</v>
      </c>
      <c r="Q95" s="4">
        <v>84</v>
      </c>
      <c r="R95" s="4">
        <v>57</v>
      </c>
      <c r="S95" s="4">
        <v>59</v>
      </c>
      <c r="T95" s="4">
        <v>44</v>
      </c>
      <c r="U95" s="4">
        <v>32</v>
      </c>
      <c r="V95" s="4">
        <v>24</v>
      </c>
      <c r="W95" s="4">
        <v>18</v>
      </c>
      <c r="X95" s="4">
        <v>15</v>
      </c>
      <c r="Y95" s="4">
        <v>3</v>
      </c>
      <c r="Z95" s="4">
        <v>2</v>
      </c>
      <c r="AA95" s="4" t="s">
        <v>42</v>
      </c>
      <c r="AB95" s="4" t="s">
        <v>42</v>
      </c>
    </row>
    <row r="96" spans="1:28" ht="12.75">
      <c r="A96" s="3" t="s">
        <v>34</v>
      </c>
      <c r="B96" s="4">
        <v>130362</v>
      </c>
      <c r="C96" s="7">
        <f t="shared" si="4"/>
        <v>14.3753547813013</v>
      </c>
      <c r="D96" s="6">
        <f t="shared" si="5"/>
        <v>2.1351467452171646</v>
      </c>
      <c r="E96" s="6">
        <f t="shared" si="6"/>
        <v>2.4936123703212627</v>
      </c>
      <c r="F96" s="4">
        <v>278342</v>
      </c>
      <c r="G96" s="4">
        <v>18740</v>
      </c>
      <c r="H96" s="4">
        <v>21992</v>
      </c>
      <c r="I96" s="4">
        <v>44301</v>
      </c>
      <c r="J96" s="4">
        <v>26711</v>
      </c>
      <c r="K96" s="4">
        <v>11421</v>
      </c>
      <c r="L96" s="4">
        <f t="shared" si="7"/>
        <v>7197</v>
      </c>
      <c r="M96" s="4">
        <v>4189</v>
      </c>
      <c r="N96" s="4">
        <v>1713</v>
      </c>
      <c r="O96" s="4">
        <v>666</v>
      </c>
      <c r="P96" s="4">
        <v>258</v>
      </c>
      <c r="Q96" s="4">
        <v>146</v>
      </c>
      <c r="R96" s="4">
        <v>71</v>
      </c>
      <c r="S96" s="4">
        <v>57</v>
      </c>
      <c r="T96" s="4">
        <v>29</v>
      </c>
      <c r="U96" s="4">
        <v>20</v>
      </c>
      <c r="V96" s="4">
        <v>24</v>
      </c>
      <c r="W96" s="4">
        <v>12</v>
      </c>
      <c r="X96" s="4">
        <v>5</v>
      </c>
      <c r="Y96" s="4">
        <v>2</v>
      </c>
      <c r="Z96" s="4">
        <v>2</v>
      </c>
      <c r="AA96" s="4">
        <v>3</v>
      </c>
      <c r="AB96" s="4" t="s">
        <v>42</v>
      </c>
    </row>
    <row r="97" spans="1:28" ht="12.75">
      <c r="A97" s="3" t="s">
        <v>35</v>
      </c>
      <c r="B97" s="4" t="s">
        <v>23</v>
      </c>
      <c r="C97" s="7" t="e">
        <f t="shared" si="4"/>
        <v>#VALUE!</v>
      </c>
      <c r="D97" s="6" t="e">
        <f t="shared" si="5"/>
        <v>#VALUE!</v>
      </c>
      <c r="E97" s="6" t="e">
        <f t="shared" si="6"/>
        <v>#VALUE!</v>
      </c>
      <c r="F97" s="4" t="s">
        <v>23</v>
      </c>
      <c r="G97" s="4" t="s">
        <v>23</v>
      </c>
      <c r="H97" s="4" t="s">
        <v>23</v>
      </c>
      <c r="I97" s="4" t="s">
        <v>23</v>
      </c>
      <c r="J97" s="4" t="s">
        <v>23</v>
      </c>
      <c r="K97" s="4" t="s">
        <v>23</v>
      </c>
      <c r="L97" s="4">
        <f t="shared" si="7"/>
        <v>0</v>
      </c>
      <c r="M97" s="4" t="s">
        <v>23</v>
      </c>
      <c r="N97" s="4" t="s">
        <v>23</v>
      </c>
      <c r="O97" s="4" t="s">
        <v>23</v>
      </c>
      <c r="P97" s="4" t="s">
        <v>23</v>
      </c>
      <c r="Q97" s="4" t="s">
        <v>23</v>
      </c>
      <c r="R97" s="4" t="s">
        <v>23</v>
      </c>
      <c r="S97" s="4" t="s">
        <v>23</v>
      </c>
      <c r="T97" s="4" t="s">
        <v>23</v>
      </c>
      <c r="U97" s="4" t="s">
        <v>23</v>
      </c>
      <c r="V97" s="4" t="s">
        <v>23</v>
      </c>
      <c r="W97" s="4" t="s">
        <v>23</v>
      </c>
      <c r="X97" s="4" t="s">
        <v>23</v>
      </c>
      <c r="Y97" s="4" t="s">
        <v>23</v>
      </c>
      <c r="Z97" s="4" t="s">
        <v>23</v>
      </c>
      <c r="AA97" s="4" t="s">
        <v>23</v>
      </c>
      <c r="AB97" s="4" t="s">
        <v>23</v>
      </c>
    </row>
    <row r="98" spans="1:28" ht="12.75">
      <c r="A98" s="3" t="s">
        <v>25</v>
      </c>
      <c r="B98" s="4">
        <v>391038</v>
      </c>
      <c r="C98" s="7">
        <f t="shared" si="4"/>
        <v>16.317340002761878</v>
      </c>
      <c r="D98" s="6">
        <f t="shared" si="5"/>
        <v>1.956364854566564</v>
      </c>
      <c r="E98" s="6">
        <f t="shared" si="6"/>
        <v>2.3378377965412813</v>
      </c>
      <c r="F98" s="4">
        <v>765013</v>
      </c>
      <c r="G98" s="4">
        <v>63807</v>
      </c>
      <c r="H98" s="4">
        <v>78814</v>
      </c>
      <c r="I98" s="4">
        <v>133739</v>
      </c>
      <c r="J98" s="4">
        <v>70975</v>
      </c>
      <c r="K98" s="4">
        <v>27708</v>
      </c>
      <c r="L98" s="4">
        <f t="shared" si="7"/>
        <v>15995</v>
      </c>
      <c r="M98" s="4">
        <v>9312</v>
      </c>
      <c r="N98" s="4">
        <v>3531</v>
      </c>
      <c r="O98" s="4">
        <v>1452</v>
      </c>
      <c r="P98" s="4">
        <v>618</v>
      </c>
      <c r="Q98" s="4">
        <v>341</v>
      </c>
      <c r="R98" s="4">
        <v>191</v>
      </c>
      <c r="S98" s="4">
        <v>150</v>
      </c>
      <c r="T98" s="4">
        <v>126</v>
      </c>
      <c r="U98" s="4">
        <v>93</v>
      </c>
      <c r="V98" s="4">
        <v>75</v>
      </c>
      <c r="W98" s="4">
        <v>41</v>
      </c>
      <c r="X98" s="4">
        <v>33</v>
      </c>
      <c r="Y98" s="4">
        <v>16</v>
      </c>
      <c r="Z98" s="4">
        <v>10</v>
      </c>
      <c r="AA98" s="4">
        <v>5</v>
      </c>
      <c r="AB98" s="4">
        <v>1</v>
      </c>
    </row>
    <row r="99" spans="1:28" ht="12.75">
      <c r="A99" s="3" t="s">
        <v>26</v>
      </c>
      <c r="B99" s="4">
        <v>17426</v>
      </c>
      <c r="C99" s="7">
        <f t="shared" si="4"/>
        <v>41.15115344886951</v>
      </c>
      <c r="D99" s="6">
        <f t="shared" si="5"/>
        <v>1.1403075863652015</v>
      </c>
      <c r="E99" s="6">
        <f t="shared" si="6"/>
        <v>1.9376889322281814</v>
      </c>
      <c r="F99" s="4">
        <v>19871</v>
      </c>
      <c r="G99" s="4">
        <v>7171</v>
      </c>
      <c r="H99" s="4">
        <v>4112</v>
      </c>
      <c r="I99" s="4">
        <v>3687</v>
      </c>
      <c r="J99" s="4">
        <v>1710</v>
      </c>
      <c r="K99" s="4">
        <v>531</v>
      </c>
      <c r="L99" s="4">
        <f t="shared" si="7"/>
        <v>215</v>
      </c>
      <c r="M99" s="4">
        <v>174</v>
      </c>
      <c r="N99" s="4">
        <v>29</v>
      </c>
      <c r="O99" s="4">
        <v>9</v>
      </c>
      <c r="P99" s="4">
        <v>3</v>
      </c>
      <c r="Q99" s="4" t="s">
        <v>42</v>
      </c>
      <c r="R99" s="4" t="s">
        <v>42</v>
      </c>
      <c r="S99" s="4" t="s">
        <v>42</v>
      </c>
      <c r="T99" s="4" t="s">
        <v>42</v>
      </c>
      <c r="U99" s="4" t="s">
        <v>42</v>
      </c>
      <c r="V99" s="4" t="s">
        <v>42</v>
      </c>
      <c r="W99" s="4" t="s">
        <v>42</v>
      </c>
      <c r="X99" s="4" t="s">
        <v>42</v>
      </c>
      <c r="Y99" s="4" t="s">
        <v>42</v>
      </c>
      <c r="Z99" s="4" t="s">
        <v>42</v>
      </c>
      <c r="AA99" s="4" t="s">
        <v>42</v>
      </c>
      <c r="AB99" s="4" t="s">
        <v>42</v>
      </c>
    </row>
    <row r="100" spans="1:28" ht="12.75">
      <c r="A100" s="3" t="s">
        <v>27</v>
      </c>
      <c r="B100" s="4">
        <v>18567</v>
      </c>
      <c r="C100" s="7">
        <f t="shared" si="4"/>
        <v>27.128776862174824</v>
      </c>
      <c r="D100" s="6">
        <f t="shared" si="5"/>
        <v>1.694727204179458</v>
      </c>
      <c r="E100" s="6">
        <f t="shared" si="6"/>
        <v>2.3256467110125647</v>
      </c>
      <c r="F100" s="4">
        <v>31466</v>
      </c>
      <c r="G100" s="4">
        <v>5037</v>
      </c>
      <c r="H100" s="4">
        <v>3699</v>
      </c>
      <c r="I100" s="4">
        <v>4932</v>
      </c>
      <c r="J100" s="4">
        <v>2948</v>
      </c>
      <c r="K100" s="4">
        <v>1228</v>
      </c>
      <c r="L100" s="4">
        <f t="shared" si="7"/>
        <v>723</v>
      </c>
      <c r="M100" s="4">
        <v>421</v>
      </c>
      <c r="N100" s="4">
        <v>171</v>
      </c>
      <c r="O100" s="4">
        <v>70</v>
      </c>
      <c r="P100" s="4">
        <v>34</v>
      </c>
      <c r="Q100" s="4">
        <v>19</v>
      </c>
      <c r="R100" s="4">
        <v>6</v>
      </c>
      <c r="S100" s="4">
        <v>1</v>
      </c>
      <c r="T100" s="4">
        <v>1</v>
      </c>
      <c r="U100" s="4" t="s">
        <v>42</v>
      </c>
      <c r="V100" s="4" t="s">
        <v>42</v>
      </c>
      <c r="W100" s="4" t="s">
        <v>42</v>
      </c>
      <c r="X100" s="4" t="s">
        <v>42</v>
      </c>
      <c r="Y100" s="4" t="s">
        <v>42</v>
      </c>
      <c r="Z100" s="4" t="s">
        <v>42</v>
      </c>
      <c r="AA100" s="4" t="s">
        <v>42</v>
      </c>
      <c r="AB100" s="4" t="s">
        <v>42</v>
      </c>
    </row>
    <row r="101" spans="1:28" ht="12.75">
      <c r="A101" s="3" t="s">
        <v>28</v>
      </c>
      <c r="B101" s="4">
        <v>21793</v>
      </c>
      <c r="C101" s="7">
        <f t="shared" si="4"/>
        <v>21.80516679667783</v>
      </c>
      <c r="D101" s="6">
        <f t="shared" si="5"/>
        <v>1.9418620658009453</v>
      </c>
      <c r="E101" s="6">
        <f t="shared" si="6"/>
        <v>2.4833636523678186</v>
      </c>
      <c r="F101" s="4">
        <v>42319</v>
      </c>
      <c r="G101" s="4">
        <v>4752</v>
      </c>
      <c r="H101" s="4">
        <v>4037</v>
      </c>
      <c r="I101" s="4">
        <v>6095</v>
      </c>
      <c r="J101" s="4">
        <v>3875</v>
      </c>
      <c r="K101" s="4">
        <v>1790</v>
      </c>
      <c r="L101" s="4">
        <f t="shared" si="7"/>
        <v>1244</v>
      </c>
      <c r="M101" s="4">
        <v>679</v>
      </c>
      <c r="N101" s="4">
        <v>312</v>
      </c>
      <c r="O101" s="4">
        <v>132</v>
      </c>
      <c r="P101" s="4">
        <v>53</v>
      </c>
      <c r="Q101" s="4">
        <v>27</v>
      </c>
      <c r="R101" s="4">
        <v>16</v>
      </c>
      <c r="S101" s="4">
        <v>14</v>
      </c>
      <c r="T101" s="4">
        <v>9</v>
      </c>
      <c r="U101" s="4">
        <v>1</v>
      </c>
      <c r="V101" s="4">
        <v>1</v>
      </c>
      <c r="W101" s="4" t="s">
        <v>42</v>
      </c>
      <c r="X101" s="4" t="s">
        <v>42</v>
      </c>
      <c r="Y101" s="4" t="s">
        <v>42</v>
      </c>
      <c r="Z101" s="4" t="s">
        <v>42</v>
      </c>
      <c r="AA101" s="4" t="s">
        <v>42</v>
      </c>
      <c r="AB101" s="4" t="s">
        <v>42</v>
      </c>
    </row>
    <row r="102" spans="1:28" ht="12.75">
      <c r="A102" s="3" t="s">
        <v>29</v>
      </c>
      <c r="B102" s="4">
        <v>23161</v>
      </c>
      <c r="C102" s="7">
        <f t="shared" si="4"/>
        <v>20.197746211303485</v>
      </c>
      <c r="D102" s="6">
        <f t="shared" si="5"/>
        <v>2.0120029359699494</v>
      </c>
      <c r="E102" s="6">
        <f t="shared" si="6"/>
        <v>2.5212357301303903</v>
      </c>
      <c r="F102" s="4">
        <v>46600</v>
      </c>
      <c r="G102" s="4">
        <v>4678</v>
      </c>
      <c r="H102" s="4">
        <v>4175</v>
      </c>
      <c r="I102" s="4">
        <v>6711</v>
      </c>
      <c r="J102" s="4">
        <v>4344</v>
      </c>
      <c r="K102" s="4">
        <v>1916</v>
      </c>
      <c r="L102" s="4">
        <f t="shared" si="7"/>
        <v>1337</v>
      </c>
      <c r="M102" s="4">
        <v>722</v>
      </c>
      <c r="N102" s="4">
        <v>264</v>
      </c>
      <c r="O102" s="4">
        <v>135</v>
      </c>
      <c r="P102" s="4">
        <v>78</v>
      </c>
      <c r="Q102" s="4">
        <v>44</v>
      </c>
      <c r="R102" s="4">
        <v>28</v>
      </c>
      <c r="S102" s="4">
        <v>12</v>
      </c>
      <c r="T102" s="4">
        <v>14</v>
      </c>
      <c r="U102" s="4">
        <v>17</v>
      </c>
      <c r="V102" s="4">
        <v>9</v>
      </c>
      <c r="W102" s="4">
        <v>8</v>
      </c>
      <c r="X102" s="4">
        <v>2</v>
      </c>
      <c r="Y102" s="4">
        <v>3</v>
      </c>
      <c r="Z102" s="4">
        <v>1</v>
      </c>
      <c r="AA102" s="4" t="s">
        <v>42</v>
      </c>
      <c r="AB102" s="4" t="s">
        <v>42</v>
      </c>
    </row>
    <row r="103" spans="1:28" ht="12.75">
      <c r="A103" s="3" t="s">
        <v>30</v>
      </c>
      <c r="B103" s="4">
        <v>34720</v>
      </c>
      <c r="C103" s="7">
        <f t="shared" si="4"/>
        <v>18.25172811059908</v>
      </c>
      <c r="D103" s="6">
        <f t="shared" si="5"/>
        <v>1.90213133640553</v>
      </c>
      <c r="E103" s="6">
        <f t="shared" si="6"/>
        <v>2.326815347214882</v>
      </c>
      <c r="F103" s="4">
        <v>66042</v>
      </c>
      <c r="G103" s="4">
        <v>6337</v>
      </c>
      <c r="H103" s="4">
        <v>6961</v>
      </c>
      <c r="I103" s="4">
        <v>11555</v>
      </c>
      <c r="J103" s="4">
        <v>6216</v>
      </c>
      <c r="K103" s="4">
        <v>2368</v>
      </c>
      <c r="L103" s="4">
        <f t="shared" si="7"/>
        <v>1283</v>
      </c>
      <c r="M103" s="4">
        <v>704</v>
      </c>
      <c r="N103" s="4">
        <v>271</v>
      </c>
      <c r="O103" s="4">
        <v>127</v>
      </c>
      <c r="P103" s="4">
        <v>60</v>
      </c>
      <c r="Q103" s="4">
        <v>41</v>
      </c>
      <c r="R103" s="4">
        <v>25</v>
      </c>
      <c r="S103" s="4">
        <v>16</v>
      </c>
      <c r="T103" s="4">
        <v>10</v>
      </c>
      <c r="U103" s="4">
        <v>9</v>
      </c>
      <c r="V103" s="4">
        <v>8</v>
      </c>
      <c r="W103" s="4">
        <v>5</v>
      </c>
      <c r="X103" s="4">
        <v>4</v>
      </c>
      <c r="Y103" s="4">
        <v>2</v>
      </c>
      <c r="Z103" s="4" t="s">
        <v>42</v>
      </c>
      <c r="AA103" s="4">
        <v>1</v>
      </c>
      <c r="AB103" s="4" t="s">
        <v>42</v>
      </c>
    </row>
    <row r="104" spans="1:28" ht="12.75">
      <c r="A104" s="3" t="s">
        <v>31</v>
      </c>
      <c r="B104" s="4">
        <v>53362</v>
      </c>
      <c r="C104" s="7">
        <f t="shared" si="4"/>
        <v>15.258048798770659</v>
      </c>
      <c r="D104" s="6">
        <f t="shared" si="5"/>
        <v>1.8793710880401784</v>
      </c>
      <c r="E104" s="6">
        <f t="shared" si="6"/>
        <v>2.2177576293675365</v>
      </c>
      <c r="F104" s="4">
        <v>100287</v>
      </c>
      <c r="G104" s="4">
        <v>8142</v>
      </c>
      <c r="H104" s="4">
        <v>11490</v>
      </c>
      <c r="I104" s="4">
        <v>20050</v>
      </c>
      <c r="J104" s="4">
        <v>9231</v>
      </c>
      <c r="K104" s="4">
        <v>2942</v>
      </c>
      <c r="L104" s="4">
        <f t="shared" si="7"/>
        <v>1507</v>
      </c>
      <c r="M104" s="4">
        <v>909</v>
      </c>
      <c r="N104" s="4">
        <v>272</v>
      </c>
      <c r="O104" s="4">
        <v>139</v>
      </c>
      <c r="P104" s="4">
        <v>39</v>
      </c>
      <c r="Q104" s="4">
        <v>24</v>
      </c>
      <c r="R104" s="4">
        <v>17</v>
      </c>
      <c r="S104" s="4">
        <v>28</v>
      </c>
      <c r="T104" s="4">
        <v>21</v>
      </c>
      <c r="U104" s="4">
        <v>24</v>
      </c>
      <c r="V104" s="4">
        <v>13</v>
      </c>
      <c r="W104" s="4">
        <v>8</v>
      </c>
      <c r="X104" s="4">
        <v>9</v>
      </c>
      <c r="Y104" s="4">
        <v>2</v>
      </c>
      <c r="Z104" s="4">
        <v>2</v>
      </c>
      <c r="AA104" s="4" t="s">
        <v>42</v>
      </c>
      <c r="AB104" s="4" t="s">
        <v>42</v>
      </c>
    </row>
    <row r="105" spans="1:28" ht="12.75">
      <c r="A105" s="3" t="s">
        <v>32</v>
      </c>
      <c r="B105" s="4">
        <v>77569</v>
      </c>
      <c r="C105" s="7">
        <f t="shared" si="4"/>
        <v>12.777011434980471</v>
      </c>
      <c r="D105" s="6">
        <f t="shared" si="5"/>
        <v>1.898735319521974</v>
      </c>
      <c r="E105" s="6">
        <f t="shared" si="6"/>
        <v>2.176874870673091</v>
      </c>
      <c r="F105" s="4">
        <v>147283</v>
      </c>
      <c r="G105" s="4">
        <v>9911</v>
      </c>
      <c r="H105" s="4">
        <v>17732</v>
      </c>
      <c r="I105" s="4">
        <v>30352</v>
      </c>
      <c r="J105" s="4">
        <v>13338</v>
      </c>
      <c r="K105" s="4">
        <v>4349</v>
      </c>
      <c r="L105" s="4">
        <f t="shared" si="7"/>
        <v>1887</v>
      </c>
      <c r="M105" s="4">
        <v>1139</v>
      </c>
      <c r="N105" s="4">
        <v>366</v>
      </c>
      <c r="O105" s="4">
        <v>142</v>
      </c>
      <c r="P105" s="4">
        <v>69</v>
      </c>
      <c r="Q105" s="4">
        <v>41</v>
      </c>
      <c r="R105" s="4">
        <v>28</v>
      </c>
      <c r="S105" s="4">
        <v>22</v>
      </c>
      <c r="T105" s="4">
        <v>28</v>
      </c>
      <c r="U105" s="4">
        <v>16</v>
      </c>
      <c r="V105" s="4">
        <v>13</v>
      </c>
      <c r="W105" s="4">
        <v>7</v>
      </c>
      <c r="X105" s="4">
        <v>3</v>
      </c>
      <c r="Y105" s="4">
        <v>7</v>
      </c>
      <c r="Z105" s="4">
        <v>4</v>
      </c>
      <c r="AA105" s="4">
        <v>1</v>
      </c>
      <c r="AB105" s="4">
        <v>1</v>
      </c>
    </row>
    <row r="106" spans="1:28" ht="12.75">
      <c r="A106" s="3" t="s">
        <v>33</v>
      </c>
      <c r="B106" s="4">
        <v>66339</v>
      </c>
      <c r="C106" s="7">
        <f t="shared" si="4"/>
        <v>12.228101116990006</v>
      </c>
      <c r="D106" s="6">
        <f t="shared" si="5"/>
        <v>2.0357105171919985</v>
      </c>
      <c r="E106" s="6">
        <f t="shared" si="6"/>
        <v>2.319319216171192</v>
      </c>
      <c r="F106" s="4">
        <v>135047</v>
      </c>
      <c r="G106" s="4">
        <v>8112</v>
      </c>
      <c r="H106" s="4">
        <v>13219</v>
      </c>
      <c r="I106" s="4">
        <v>24907</v>
      </c>
      <c r="J106" s="4">
        <v>12938</v>
      </c>
      <c r="K106" s="4">
        <v>4798</v>
      </c>
      <c r="L106" s="4">
        <f t="shared" si="7"/>
        <v>2365</v>
      </c>
      <c r="M106" s="4">
        <v>1432</v>
      </c>
      <c r="N106" s="4">
        <v>496</v>
      </c>
      <c r="O106" s="4">
        <v>191</v>
      </c>
      <c r="P106" s="4">
        <v>90</v>
      </c>
      <c r="Q106" s="4">
        <v>39</v>
      </c>
      <c r="R106" s="4">
        <v>25</v>
      </c>
      <c r="S106" s="4">
        <v>22</v>
      </c>
      <c r="T106" s="4">
        <v>20</v>
      </c>
      <c r="U106" s="4">
        <v>13</v>
      </c>
      <c r="V106" s="4">
        <v>14</v>
      </c>
      <c r="W106" s="4">
        <v>7</v>
      </c>
      <c r="X106" s="4">
        <v>12</v>
      </c>
      <c r="Y106" s="4">
        <v>2</v>
      </c>
      <c r="Z106" s="4">
        <v>2</v>
      </c>
      <c r="AA106" s="4" t="s">
        <v>42</v>
      </c>
      <c r="AB106" s="4" t="s">
        <v>42</v>
      </c>
    </row>
    <row r="107" spans="1:28" ht="12.75">
      <c r="A107" s="3" t="s">
        <v>34</v>
      </c>
      <c r="B107" s="4">
        <v>78101</v>
      </c>
      <c r="C107" s="7">
        <f t="shared" si="4"/>
        <v>12.377562387165337</v>
      </c>
      <c r="D107" s="6">
        <f t="shared" si="5"/>
        <v>2.2547470582963087</v>
      </c>
      <c r="E107" s="6">
        <f t="shared" si="6"/>
        <v>2.5732530613437765</v>
      </c>
      <c r="F107" s="4">
        <v>176098</v>
      </c>
      <c r="G107" s="4">
        <v>9667</v>
      </c>
      <c r="H107" s="4">
        <v>13389</v>
      </c>
      <c r="I107" s="4">
        <v>25450</v>
      </c>
      <c r="J107" s="4">
        <v>16375</v>
      </c>
      <c r="K107" s="4">
        <v>7786</v>
      </c>
      <c r="L107" s="4">
        <f t="shared" si="7"/>
        <v>5434</v>
      </c>
      <c r="M107" s="4">
        <v>3132</v>
      </c>
      <c r="N107" s="4">
        <v>1350</v>
      </c>
      <c r="O107" s="4">
        <v>507</v>
      </c>
      <c r="P107" s="4">
        <v>192</v>
      </c>
      <c r="Q107" s="4">
        <v>106</v>
      </c>
      <c r="R107" s="4">
        <v>46</v>
      </c>
      <c r="S107" s="4">
        <v>35</v>
      </c>
      <c r="T107" s="4">
        <v>23</v>
      </c>
      <c r="U107" s="4">
        <v>13</v>
      </c>
      <c r="V107" s="4">
        <v>17</v>
      </c>
      <c r="W107" s="4">
        <v>6</v>
      </c>
      <c r="X107" s="4">
        <v>3</v>
      </c>
      <c r="Y107" s="4" t="s">
        <v>42</v>
      </c>
      <c r="Z107" s="4">
        <v>1</v>
      </c>
      <c r="AA107" s="4">
        <v>3</v>
      </c>
      <c r="AB107" s="4" t="s">
        <v>42</v>
      </c>
    </row>
    <row r="108" spans="1:28" ht="12.75">
      <c r="A108" s="3" t="s">
        <v>36</v>
      </c>
      <c r="B108" s="4" t="s">
        <v>23</v>
      </c>
      <c r="C108" s="7" t="e">
        <f t="shared" si="4"/>
        <v>#VALUE!</v>
      </c>
      <c r="D108" s="6" t="e">
        <f t="shared" si="5"/>
        <v>#VALUE!</v>
      </c>
      <c r="E108" s="6" t="e">
        <f t="shared" si="6"/>
        <v>#VALUE!</v>
      </c>
      <c r="F108" s="4" t="s">
        <v>23</v>
      </c>
      <c r="G108" s="4" t="s">
        <v>23</v>
      </c>
      <c r="H108" s="4" t="s">
        <v>23</v>
      </c>
      <c r="I108" s="4" t="s">
        <v>23</v>
      </c>
      <c r="J108" s="4" t="s">
        <v>23</v>
      </c>
      <c r="K108" s="4" t="s">
        <v>23</v>
      </c>
      <c r="L108" s="4">
        <f t="shared" si="7"/>
        <v>0</v>
      </c>
      <c r="M108" s="4" t="s">
        <v>23</v>
      </c>
      <c r="N108" s="4" t="s">
        <v>23</v>
      </c>
      <c r="O108" s="4" t="s">
        <v>23</v>
      </c>
      <c r="P108" s="4" t="s">
        <v>23</v>
      </c>
      <c r="Q108" s="4" t="s">
        <v>23</v>
      </c>
      <c r="R108" s="4" t="s">
        <v>23</v>
      </c>
      <c r="S108" s="4" t="s">
        <v>23</v>
      </c>
      <c r="T108" s="4" t="s">
        <v>23</v>
      </c>
      <c r="U108" s="4" t="s">
        <v>23</v>
      </c>
      <c r="V108" s="4" t="s">
        <v>23</v>
      </c>
      <c r="W108" s="4" t="s">
        <v>23</v>
      </c>
      <c r="X108" s="4" t="s">
        <v>23</v>
      </c>
      <c r="Y108" s="4" t="s">
        <v>23</v>
      </c>
      <c r="Z108" s="4" t="s">
        <v>23</v>
      </c>
      <c r="AA108" s="4" t="s">
        <v>23</v>
      </c>
      <c r="AB108" s="4" t="s">
        <v>23</v>
      </c>
    </row>
    <row r="109" spans="1:28" ht="12.75">
      <c r="A109" s="3" t="s">
        <v>25</v>
      </c>
      <c r="B109" s="4">
        <v>590079</v>
      </c>
      <c r="C109" s="7">
        <f t="shared" si="4"/>
        <v>22.673235278666077</v>
      </c>
      <c r="D109" s="6">
        <f t="shared" si="5"/>
        <v>1.738019824464182</v>
      </c>
      <c r="E109" s="6">
        <f t="shared" si="6"/>
        <v>2.2476303395435786</v>
      </c>
      <c r="F109" s="4">
        <v>1025569</v>
      </c>
      <c r="G109" s="4">
        <v>133790</v>
      </c>
      <c r="H109" s="4">
        <v>109593</v>
      </c>
      <c r="I109" s="4">
        <v>200291</v>
      </c>
      <c r="J109" s="4">
        <v>100801</v>
      </c>
      <c r="K109" s="4">
        <v>31322</v>
      </c>
      <c r="L109" s="4">
        <f t="shared" si="7"/>
        <v>14282</v>
      </c>
      <c r="M109" s="4">
        <v>8235</v>
      </c>
      <c r="N109" s="4">
        <v>2695</v>
      </c>
      <c r="O109" s="4">
        <v>1168</v>
      </c>
      <c r="P109" s="4">
        <v>634</v>
      </c>
      <c r="Q109" s="4">
        <v>428</v>
      </c>
      <c r="R109" s="4">
        <v>314</v>
      </c>
      <c r="S109" s="4">
        <v>289</v>
      </c>
      <c r="T109" s="4">
        <v>187</v>
      </c>
      <c r="U109" s="4">
        <v>134</v>
      </c>
      <c r="V109" s="4">
        <v>96</v>
      </c>
      <c r="W109" s="4">
        <v>54</v>
      </c>
      <c r="X109" s="4">
        <v>27</v>
      </c>
      <c r="Y109" s="4">
        <v>12</v>
      </c>
      <c r="Z109" s="4">
        <v>8</v>
      </c>
      <c r="AA109" s="4">
        <v>1</v>
      </c>
      <c r="AB109" s="4" t="s">
        <v>42</v>
      </c>
    </row>
    <row r="110" spans="1:28" ht="12.75">
      <c r="A110" s="3" t="s">
        <v>26</v>
      </c>
      <c r="B110" s="4">
        <v>75174</v>
      </c>
      <c r="C110" s="7">
        <f t="shared" si="4"/>
        <v>60.3373506797563</v>
      </c>
      <c r="D110" s="6">
        <f t="shared" si="5"/>
        <v>0.6784659589751776</v>
      </c>
      <c r="E110" s="6">
        <f t="shared" si="6"/>
        <v>1.7105916286557552</v>
      </c>
      <c r="F110" s="4">
        <v>51003</v>
      </c>
      <c r="G110" s="4">
        <v>45358</v>
      </c>
      <c r="H110" s="4">
        <v>14237</v>
      </c>
      <c r="I110" s="4">
        <v>11489</v>
      </c>
      <c r="J110" s="4">
        <v>3070</v>
      </c>
      <c r="K110" s="4">
        <v>692</v>
      </c>
      <c r="L110" s="4">
        <f t="shared" si="7"/>
        <v>328</v>
      </c>
      <c r="M110" s="4">
        <v>200</v>
      </c>
      <c r="N110" s="4">
        <v>94</v>
      </c>
      <c r="O110" s="4">
        <v>27</v>
      </c>
      <c r="P110" s="4">
        <v>6</v>
      </c>
      <c r="Q110" s="4">
        <v>1</v>
      </c>
      <c r="R110" s="4" t="s">
        <v>42</v>
      </c>
      <c r="S110" s="4" t="s">
        <v>42</v>
      </c>
      <c r="T110" s="4" t="s">
        <v>42</v>
      </c>
      <c r="U110" s="4" t="s">
        <v>42</v>
      </c>
      <c r="V110" s="4" t="s">
        <v>42</v>
      </c>
      <c r="W110" s="4" t="s">
        <v>42</v>
      </c>
      <c r="X110" s="4" t="s">
        <v>42</v>
      </c>
      <c r="Y110" s="4" t="s">
        <v>42</v>
      </c>
      <c r="Z110" s="4" t="s">
        <v>42</v>
      </c>
      <c r="AA110" s="4" t="s">
        <v>42</v>
      </c>
      <c r="AB110" s="4" t="s">
        <v>42</v>
      </c>
    </row>
    <row r="111" spans="1:28" ht="12.75">
      <c r="A111" s="3" t="s">
        <v>27</v>
      </c>
      <c r="B111" s="4">
        <v>54978</v>
      </c>
      <c r="C111" s="7">
        <f t="shared" si="4"/>
        <v>32.38022481719961</v>
      </c>
      <c r="D111" s="6">
        <f t="shared" si="5"/>
        <v>1.4110007639419404</v>
      </c>
      <c r="E111" s="6">
        <f t="shared" si="6"/>
        <v>2.0866688185926403</v>
      </c>
      <c r="F111" s="4">
        <v>77574</v>
      </c>
      <c r="G111" s="4">
        <v>17802</v>
      </c>
      <c r="H111" s="4">
        <v>11161</v>
      </c>
      <c r="I111" s="4">
        <v>16184</v>
      </c>
      <c r="J111" s="4">
        <v>7065</v>
      </c>
      <c r="K111" s="4">
        <v>1827</v>
      </c>
      <c r="L111" s="4">
        <f t="shared" si="7"/>
        <v>939</v>
      </c>
      <c r="M111" s="4">
        <v>503</v>
      </c>
      <c r="N111" s="4">
        <v>194</v>
      </c>
      <c r="O111" s="4">
        <v>127</v>
      </c>
      <c r="P111" s="4">
        <v>75</v>
      </c>
      <c r="Q111" s="4">
        <v>29</v>
      </c>
      <c r="R111" s="4">
        <v>8</v>
      </c>
      <c r="S111" s="4">
        <v>3</v>
      </c>
      <c r="T111" s="4" t="s">
        <v>42</v>
      </c>
      <c r="U111" s="4" t="s">
        <v>42</v>
      </c>
      <c r="V111" s="4" t="s">
        <v>42</v>
      </c>
      <c r="W111" s="4" t="s">
        <v>42</v>
      </c>
      <c r="X111" s="4" t="s">
        <v>42</v>
      </c>
      <c r="Y111" s="4" t="s">
        <v>42</v>
      </c>
      <c r="Z111" s="4" t="s">
        <v>42</v>
      </c>
      <c r="AA111" s="4" t="s">
        <v>42</v>
      </c>
      <c r="AB111" s="4" t="s">
        <v>42</v>
      </c>
    </row>
    <row r="112" spans="1:28" ht="12.75">
      <c r="A112" s="3" t="s">
        <v>28</v>
      </c>
      <c r="B112" s="4">
        <v>68903</v>
      </c>
      <c r="C112" s="7">
        <f t="shared" si="4"/>
        <v>21.044076455306733</v>
      </c>
      <c r="D112" s="6">
        <f t="shared" si="5"/>
        <v>1.8412986372146352</v>
      </c>
      <c r="E112" s="6">
        <f t="shared" si="6"/>
        <v>2.332058893811003</v>
      </c>
      <c r="F112" s="4">
        <v>126871</v>
      </c>
      <c r="G112" s="4">
        <v>14500</v>
      </c>
      <c r="H112" s="4">
        <v>11468</v>
      </c>
      <c r="I112" s="4">
        <v>23483</v>
      </c>
      <c r="J112" s="4">
        <v>13318</v>
      </c>
      <c r="K112" s="4">
        <v>4211</v>
      </c>
      <c r="L112" s="4">
        <f t="shared" si="7"/>
        <v>1923</v>
      </c>
      <c r="M112" s="4">
        <v>1092</v>
      </c>
      <c r="N112" s="4">
        <v>373</v>
      </c>
      <c r="O112" s="4">
        <v>157</v>
      </c>
      <c r="P112" s="4">
        <v>95</v>
      </c>
      <c r="Q112" s="4">
        <v>81</v>
      </c>
      <c r="R112" s="4">
        <v>65</v>
      </c>
      <c r="S112" s="4">
        <v>34</v>
      </c>
      <c r="T112" s="4">
        <v>14</v>
      </c>
      <c r="U112" s="4">
        <v>8</v>
      </c>
      <c r="V112" s="4">
        <v>3</v>
      </c>
      <c r="W112" s="4">
        <v>1</v>
      </c>
      <c r="X112" s="4" t="s">
        <v>42</v>
      </c>
      <c r="Y112" s="4" t="s">
        <v>42</v>
      </c>
      <c r="Z112" s="4" t="s">
        <v>42</v>
      </c>
      <c r="AA112" s="4" t="s">
        <v>42</v>
      </c>
      <c r="AB112" s="4" t="s">
        <v>42</v>
      </c>
    </row>
    <row r="113" spans="1:28" ht="12.75">
      <c r="A113" s="3" t="s">
        <v>29</v>
      </c>
      <c r="B113" s="4">
        <v>80979</v>
      </c>
      <c r="C113" s="7">
        <f t="shared" si="4"/>
        <v>16.26347571592635</v>
      </c>
      <c r="D113" s="6">
        <f t="shared" si="5"/>
        <v>2.0228948245841516</v>
      </c>
      <c r="E113" s="6">
        <f t="shared" si="6"/>
        <v>2.415785515197098</v>
      </c>
      <c r="F113" s="4">
        <v>163812</v>
      </c>
      <c r="G113" s="4">
        <v>13170</v>
      </c>
      <c r="H113" s="4">
        <v>12928</v>
      </c>
      <c r="I113" s="4">
        <v>28611</v>
      </c>
      <c r="J113" s="4">
        <v>17547</v>
      </c>
      <c r="K113" s="4">
        <v>5922</v>
      </c>
      <c r="L113" s="4">
        <f t="shared" si="7"/>
        <v>2801</v>
      </c>
      <c r="M113" s="4">
        <v>1608</v>
      </c>
      <c r="N113" s="4">
        <v>505</v>
      </c>
      <c r="O113" s="4">
        <v>234</v>
      </c>
      <c r="P113" s="4">
        <v>117</v>
      </c>
      <c r="Q113" s="4">
        <v>88</v>
      </c>
      <c r="R113" s="4">
        <v>68</v>
      </c>
      <c r="S113" s="4">
        <v>74</v>
      </c>
      <c r="T113" s="4">
        <v>46</v>
      </c>
      <c r="U113" s="4">
        <v>26</v>
      </c>
      <c r="V113" s="4">
        <v>22</v>
      </c>
      <c r="W113" s="4">
        <v>6</v>
      </c>
      <c r="X113" s="4">
        <v>5</v>
      </c>
      <c r="Y113" s="4">
        <v>1</v>
      </c>
      <c r="Z113" s="4">
        <v>1</v>
      </c>
      <c r="AA113" s="4" t="s">
        <v>42</v>
      </c>
      <c r="AB113" s="4" t="s">
        <v>42</v>
      </c>
    </row>
    <row r="114" spans="1:28" ht="12.75">
      <c r="A114" s="3" t="s">
        <v>30</v>
      </c>
      <c r="B114" s="4">
        <v>80417</v>
      </c>
      <c r="C114" s="7">
        <f t="shared" si="4"/>
        <v>14.52926619993285</v>
      </c>
      <c r="D114" s="6">
        <f t="shared" si="5"/>
        <v>2.0072745812452593</v>
      </c>
      <c r="E114" s="6">
        <f t="shared" si="6"/>
        <v>2.3484934456520157</v>
      </c>
      <c r="F114" s="4">
        <v>161419</v>
      </c>
      <c r="G114" s="4">
        <v>11684</v>
      </c>
      <c r="H114" s="4">
        <v>14093</v>
      </c>
      <c r="I114" s="4">
        <v>29881</v>
      </c>
      <c r="J114" s="4">
        <v>16895</v>
      </c>
      <c r="K114" s="4">
        <v>5499</v>
      </c>
      <c r="L114" s="4">
        <f t="shared" si="7"/>
        <v>2365</v>
      </c>
      <c r="M114" s="4">
        <v>1373</v>
      </c>
      <c r="N114" s="4">
        <v>432</v>
      </c>
      <c r="O114" s="4">
        <v>157</v>
      </c>
      <c r="P114" s="4">
        <v>96</v>
      </c>
      <c r="Q114" s="4">
        <v>58</v>
      </c>
      <c r="R114" s="4">
        <v>48</v>
      </c>
      <c r="S114" s="4">
        <v>56</v>
      </c>
      <c r="T114" s="4">
        <v>47</v>
      </c>
      <c r="U114" s="4">
        <v>46</v>
      </c>
      <c r="V114" s="4">
        <v>25</v>
      </c>
      <c r="W114" s="4">
        <v>15</v>
      </c>
      <c r="X114" s="4">
        <v>5</v>
      </c>
      <c r="Y114" s="4">
        <v>3</v>
      </c>
      <c r="Z114" s="4">
        <v>3</v>
      </c>
      <c r="AA114" s="4">
        <v>1</v>
      </c>
      <c r="AB114" s="4" t="s">
        <v>42</v>
      </c>
    </row>
    <row r="115" spans="1:28" ht="12.75">
      <c r="A115" s="3" t="s">
        <v>31</v>
      </c>
      <c r="B115" s="4">
        <v>81928</v>
      </c>
      <c r="C115" s="7">
        <f t="shared" si="4"/>
        <v>13.691289913094423</v>
      </c>
      <c r="D115" s="6">
        <f t="shared" si="5"/>
        <v>1.9205521921687336</v>
      </c>
      <c r="E115" s="6">
        <f t="shared" si="6"/>
        <v>2.2252124846204975</v>
      </c>
      <c r="F115" s="4">
        <v>157347</v>
      </c>
      <c r="G115" s="4">
        <v>11217</v>
      </c>
      <c r="H115" s="4">
        <v>16177</v>
      </c>
      <c r="I115" s="4">
        <v>32944</v>
      </c>
      <c r="J115" s="4">
        <v>15431</v>
      </c>
      <c r="K115" s="4">
        <v>4343</v>
      </c>
      <c r="L115" s="4">
        <f t="shared" si="7"/>
        <v>1816</v>
      </c>
      <c r="M115" s="4">
        <v>1037</v>
      </c>
      <c r="N115" s="4">
        <v>299</v>
      </c>
      <c r="O115" s="4">
        <v>130</v>
      </c>
      <c r="P115" s="4">
        <v>80</v>
      </c>
      <c r="Q115" s="4">
        <v>60</v>
      </c>
      <c r="R115" s="4">
        <v>47</v>
      </c>
      <c r="S115" s="4">
        <v>53</v>
      </c>
      <c r="T115" s="4">
        <v>36</v>
      </c>
      <c r="U115" s="4">
        <v>21</v>
      </c>
      <c r="V115" s="4">
        <v>27</v>
      </c>
      <c r="W115" s="4">
        <v>15</v>
      </c>
      <c r="X115" s="4">
        <v>4</v>
      </c>
      <c r="Y115" s="4">
        <v>3</v>
      </c>
      <c r="Z115" s="4">
        <v>4</v>
      </c>
      <c r="AA115" s="4" t="s">
        <v>42</v>
      </c>
      <c r="AB115" s="4" t="s">
        <v>42</v>
      </c>
    </row>
    <row r="116" spans="1:28" ht="12.75">
      <c r="A116" s="3" t="s">
        <v>32</v>
      </c>
      <c r="B116" s="4">
        <v>73712</v>
      </c>
      <c r="C116" s="7">
        <f t="shared" si="4"/>
        <v>13.254286954634253</v>
      </c>
      <c r="D116" s="6">
        <f t="shared" si="5"/>
        <v>1.8938164749294553</v>
      </c>
      <c r="E116" s="6">
        <f t="shared" si="6"/>
        <v>2.183181633355228</v>
      </c>
      <c r="F116" s="4">
        <v>139597</v>
      </c>
      <c r="G116" s="4">
        <v>9770</v>
      </c>
      <c r="H116" s="4">
        <v>15565</v>
      </c>
      <c r="I116" s="4">
        <v>29946</v>
      </c>
      <c r="J116" s="4">
        <v>13125</v>
      </c>
      <c r="K116" s="4">
        <v>3751</v>
      </c>
      <c r="L116" s="4">
        <f t="shared" si="7"/>
        <v>1555</v>
      </c>
      <c r="M116" s="4">
        <v>880</v>
      </c>
      <c r="N116" s="4">
        <v>284</v>
      </c>
      <c r="O116" s="4">
        <v>123</v>
      </c>
      <c r="P116" s="4">
        <v>61</v>
      </c>
      <c r="Q116" s="4">
        <v>57</v>
      </c>
      <c r="R116" s="4">
        <v>40</v>
      </c>
      <c r="S116" s="4">
        <v>34</v>
      </c>
      <c r="T116" s="4">
        <v>28</v>
      </c>
      <c r="U116" s="4">
        <v>18</v>
      </c>
      <c r="V116" s="4">
        <v>11</v>
      </c>
      <c r="W116" s="4">
        <v>9</v>
      </c>
      <c r="X116" s="4">
        <v>8</v>
      </c>
      <c r="Y116" s="4">
        <v>2</v>
      </c>
      <c r="Z116" s="4" t="s">
        <v>42</v>
      </c>
      <c r="AA116" s="4" t="s">
        <v>42</v>
      </c>
      <c r="AB116" s="4" t="s">
        <v>42</v>
      </c>
    </row>
    <row r="117" spans="1:28" ht="12.75">
      <c r="A117" s="3" t="s">
        <v>33</v>
      </c>
      <c r="B117" s="4">
        <v>41879</v>
      </c>
      <c r="C117" s="7">
        <f t="shared" si="4"/>
        <v>13.097256381479976</v>
      </c>
      <c r="D117" s="6">
        <f t="shared" si="5"/>
        <v>1.9478497576350915</v>
      </c>
      <c r="E117" s="6">
        <f t="shared" si="6"/>
        <v>2.2414134197944717</v>
      </c>
      <c r="F117" s="4">
        <v>81574</v>
      </c>
      <c r="G117" s="4">
        <v>5485</v>
      </c>
      <c r="H117" s="4">
        <v>8461</v>
      </c>
      <c r="I117" s="4">
        <v>16536</v>
      </c>
      <c r="J117" s="4">
        <v>7844</v>
      </c>
      <c r="K117" s="4">
        <v>2443</v>
      </c>
      <c r="L117" s="4">
        <f t="shared" si="7"/>
        <v>1110</v>
      </c>
      <c r="M117" s="4">
        <v>656</v>
      </c>
      <c r="N117" s="4">
        <v>213</v>
      </c>
      <c r="O117" s="4">
        <v>81</v>
      </c>
      <c r="P117" s="4">
        <v>54</v>
      </c>
      <c r="Q117" s="4">
        <v>26</v>
      </c>
      <c r="R117" s="4">
        <v>22</v>
      </c>
      <c r="S117" s="4">
        <v>22</v>
      </c>
      <c r="T117" s="4">
        <v>12</v>
      </c>
      <c r="U117" s="4">
        <v>11</v>
      </c>
      <c r="V117" s="4">
        <v>3</v>
      </c>
      <c r="W117" s="4">
        <v>6</v>
      </c>
      <c r="X117" s="4">
        <v>3</v>
      </c>
      <c r="Y117" s="4">
        <v>1</v>
      </c>
      <c r="Z117" s="4" t="s">
        <v>42</v>
      </c>
      <c r="AA117" s="4" t="s">
        <v>42</v>
      </c>
      <c r="AB117" s="4" t="s">
        <v>42</v>
      </c>
    </row>
    <row r="118" spans="1:28" ht="12.75">
      <c r="A118" s="3" t="s">
        <v>34</v>
      </c>
      <c r="B118" s="4">
        <v>32109</v>
      </c>
      <c r="C118" s="7">
        <f t="shared" si="4"/>
        <v>14.961537263695538</v>
      </c>
      <c r="D118" s="6">
        <f t="shared" si="5"/>
        <v>2.067083995141549</v>
      </c>
      <c r="E118" s="6">
        <f t="shared" si="6"/>
        <v>2.4307635964109138</v>
      </c>
      <c r="F118" s="4">
        <v>66372</v>
      </c>
      <c r="G118" s="4">
        <v>4804</v>
      </c>
      <c r="H118" s="4">
        <v>5503</v>
      </c>
      <c r="I118" s="4">
        <v>11217</v>
      </c>
      <c r="J118" s="4">
        <v>6506</v>
      </c>
      <c r="K118" s="4">
        <v>2634</v>
      </c>
      <c r="L118" s="4">
        <f t="shared" si="7"/>
        <v>1445</v>
      </c>
      <c r="M118" s="4">
        <v>886</v>
      </c>
      <c r="N118" s="4">
        <v>301</v>
      </c>
      <c r="O118" s="4">
        <v>132</v>
      </c>
      <c r="P118" s="4">
        <v>50</v>
      </c>
      <c r="Q118" s="4">
        <v>28</v>
      </c>
      <c r="R118" s="4">
        <v>16</v>
      </c>
      <c r="S118" s="4">
        <v>13</v>
      </c>
      <c r="T118" s="4">
        <v>4</v>
      </c>
      <c r="U118" s="4">
        <v>4</v>
      </c>
      <c r="V118" s="4">
        <v>5</v>
      </c>
      <c r="W118" s="4">
        <v>2</v>
      </c>
      <c r="X118" s="4">
        <v>2</v>
      </c>
      <c r="Y118" s="4">
        <v>2</v>
      </c>
      <c r="Z118" s="4" t="s">
        <v>42</v>
      </c>
      <c r="AA118" s="4" t="s">
        <v>42</v>
      </c>
      <c r="AB118" s="4" t="s">
        <v>42</v>
      </c>
    </row>
    <row r="119" spans="1:28" ht="12.75">
      <c r="A119" s="3" t="s">
        <v>37</v>
      </c>
      <c r="B119" s="4" t="s">
        <v>23</v>
      </c>
      <c r="C119" s="7" t="e">
        <f t="shared" si="4"/>
        <v>#VALUE!</v>
      </c>
      <c r="D119" s="6" t="e">
        <f t="shared" si="5"/>
        <v>#VALUE!</v>
      </c>
      <c r="E119" s="6" t="e">
        <f t="shared" si="6"/>
        <v>#VALUE!</v>
      </c>
      <c r="F119" s="4" t="s">
        <v>23</v>
      </c>
      <c r="G119" s="4" t="s">
        <v>23</v>
      </c>
      <c r="H119" s="4" t="s">
        <v>23</v>
      </c>
      <c r="I119" s="4" t="s">
        <v>23</v>
      </c>
      <c r="J119" s="4" t="s">
        <v>23</v>
      </c>
      <c r="K119" s="4" t="s">
        <v>23</v>
      </c>
      <c r="L119" s="4">
        <f t="shared" si="7"/>
        <v>0</v>
      </c>
      <c r="M119" s="4" t="s">
        <v>23</v>
      </c>
      <c r="N119" s="4" t="s">
        <v>23</v>
      </c>
      <c r="O119" s="4" t="s">
        <v>23</v>
      </c>
      <c r="P119" s="4" t="s">
        <v>23</v>
      </c>
      <c r="Q119" s="4" t="s">
        <v>23</v>
      </c>
      <c r="R119" s="4" t="s">
        <v>23</v>
      </c>
      <c r="S119" s="4" t="s">
        <v>23</v>
      </c>
      <c r="T119" s="4" t="s">
        <v>23</v>
      </c>
      <c r="U119" s="4" t="s">
        <v>23</v>
      </c>
      <c r="V119" s="4" t="s">
        <v>23</v>
      </c>
      <c r="W119" s="4" t="s">
        <v>23</v>
      </c>
      <c r="X119" s="4" t="s">
        <v>23</v>
      </c>
      <c r="Y119" s="4" t="s">
        <v>23</v>
      </c>
      <c r="Z119" s="4" t="s">
        <v>23</v>
      </c>
      <c r="AA119" s="4" t="s">
        <v>23</v>
      </c>
      <c r="AB119" s="4" t="s">
        <v>23</v>
      </c>
    </row>
    <row r="120" spans="1:28" ht="12.75">
      <c r="A120" s="3" t="s">
        <v>25</v>
      </c>
      <c r="B120" s="4">
        <v>292741</v>
      </c>
      <c r="C120" s="7">
        <f t="shared" si="4"/>
        <v>21.27512032820821</v>
      </c>
      <c r="D120" s="6">
        <f t="shared" si="5"/>
        <v>1.7068261705739887</v>
      </c>
      <c r="E120" s="6">
        <f t="shared" si="6"/>
        <v>2.1680899071422375</v>
      </c>
      <c r="F120" s="4">
        <v>499658</v>
      </c>
      <c r="G120" s="4">
        <v>62281</v>
      </c>
      <c r="H120" s="4">
        <v>52914</v>
      </c>
      <c r="I120" s="4">
        <v>111689</v>
      </c>
      <c r="J120" s="4">
        <v>49728</v>
      </c>
      <c r="K120" s="4">
        <v>11853</v>
      </c>
      <c r="L120" s="4">
        <f t="shared" si="7"/>
        <v>4276</v>
      </c>
      <c r="M120" s="4">
        <v>2429</v>
      </c>
      <c r="N120" s="4">
        <v>723</v>
      </c>
      <c r="O120" s="4">
        <v>348</v>
      </c>
      <c r="P120" s="4">
        <v>203</v>
      </c>
      <c r="Q120" s="4">
        <v>168</v>
      </c>
      <c r="R120" s="4">
        <v>125</v>
      </c>
      <c r="S120" s="4">
        <v>109</v>
      </c>
      <c r="T120" s="4">
        <v>81</v>
      </c>
      <c r="U120" s="4">
        <v>33</v>
      </c>
      <c r="V120" s="4">
        <v>22</v>
      </c>
      <c r="W120" s="4">
        <v>19</v>
      </c>
      <c r="X120" s="4">
        <v>7</v>
      </c>
      <c r="Y120" s="4">
        <v>4</v>
      </c>
      <c r="Z120" s="4">
        <v>3</v>
      </c>
      <c r="AA120" s="4">
        <v>2</v>
      </c>
      <c r="AB120" s="4" t="s">
        <v>42</v>
      </c>
    </row>
    <row r="121" spans="1:28" ht="12.75">
      <c r="A121" s="3" t="s">
        <v>26</v>
      </c>
      <c r="B121" s="4">
        <v>14707</v>
      </c>
      <c r="C121" s="7">
        <f t="shared" si="4"/>
        <v>53.43713877745291</v>
      </c>
      <c r="D121" s="6">
        <f t="shared" si="5"/>
        <v>0.7686815801999048</v>
      </c>
      <c r="E121" s="6">
        <f t="shared" si="6"/>
        <v>1.6508469626168225</v>
      </c>
      <c r="F121" s="4">
        <v>11305</v>
      </c>
      <c r="G121" s="4">
        <v>7859</v>
      </c>
      <c r="H121" s="4">
        <v>3333</v>
      </c>
      <c r="I121" s="4">
        <v>2831</v>
      </c>
      <c r="J121" s="4">
        <v>518</v>
      </c>
      <c r="K121" s="4">
        <v>101</v>
      </c>
      <c r="L121" s="4">
        <f t="shared" si="7"/>
        <v>65</v>
      </c>
      <c r="M121" s="4">
        <v>41</v>
      </c>
      <c r="N121" s="4">
        <v>22</v>
      </c>
      <c r="O121" s="4">
        <v>1</v>
      </c>
      <c r="P121" s="4">
        <v>1</v>
      </c>
      <c r="Q121" s="4" t="s">
        <v>42</v>
      </c>
      <c r="R121" s="4" t="s">
        <v>42</v>
      </c>
      <c r="S121" s="4" t="s">
        <v>42</v>
      </c>
      <c r="T121" s="4" t="s">
        <v>42</v>
      </c>
      <c r="U121" s="4" t="s">
        <v>42</v>
      </c>
      <c r="V121" s="4" t="s">
        <v>42</v>
      </c>
      <c r="W121" s="4" t="s">
        <v>42</v>
      </c>
      <c r="X121" s="4" t="s">
        <v>42</v>
      </c>
      <c r="Y121" s="4" t="s">
        <v>42</v>
      </c>
      <c r="Z121" s="4" t="s">
        <v>42</v>
      </c>
      <c r="AA121" s="4" t="s">
        <v>42</v>
      </c>
      <c r="AB121" s="4" t="s">
        <v>42</v>
      </c>
    </row>
    <row r="122" spans="1:28" ht="12.75">
      <c r="A122" s="3" t="s">
        <v>27</v>
      </c>
      <c r="B122" s="4">
        <v>33399</v>
      </c>
      <c r="C122" s="7">
        <f t="shared" si="4"/>
        <v>33.92915955567532</v>
      </c>
      <c r="D122" s="6">
        <f t="shared" si="5"/>
        <v>1.2786909787718195</v>
      </c>
      <c r="E122" s="6">
        <f t="shared" si="6"/>
        <v>1.9353333031223092</v>
      </c>
      <c r="F122" s="4">
        <v>42707</v>
      </c>
      <c r="G122" s="4">
        <v>11332</v>
      </c>
      <c r="H122" s="4">
        <v>7252</v>
      </c>
      <c r="I122" s="4">
        <v>10544</v>
      </c>
      <c r="J122" s="4">
        <v>3337</v>
      </c>
      <c r="K122" s="4">
        <v>623</v>
      </c>
      <c r="L122" s="4">
        <f t="shared" si="7"/>
        <v>311</v>
      </c>
      <c r="M122" s="4">
        <v>157</v>
      </c>
      <c r="N122" s="4">
        <v>64</v>
      </c>
      <c r="O122" s="4">
        <v>47</v>
      </c>
      <c r="P122" s="4">
        <v>28</v>
      </c>
      <c r="Q122" s="4">
        <v>9</v>
      </c>
      <c r="R122" s="4">
        <v>5</v>
      </c>
      <c r="S122" s="4">
        <v>1</v>
      </c>
      <c r="T122" s="4" t="s">
        <v>42</v>
      </c>
      <c r="U122" s="4" t="s">
        <v>42</v>
      </c>
      <c r="V122" s="4" t="s">
        <v>42</v>
      </c>
      <c r="W122" s="4" t="s">
        <v>42</v>
      </c>
      <c r="X122" s="4" t="s">
        <v>42</v>
      </c>
      <c r="Y122" s="4" t="s">
        <v>42</v>
      </c>
      <c r="Z122" s="4" t="s">
        <v>42</v>
      </c>
      <c r="AA122" s="4" t="s">
        <v>42</v>
      </c>
      <c r="AB122" s="4" t="s">
        <v>42</v>
      </c>
    </row>
    <row r="123" spans="1:28" ht="12.75">
      <c r="A123" s="3" t="s">
        <v>28</v>
      </c>
      <c r="B123" s="4">
        <v>48084</v>
      </c>
      <c r="C123" s="7">
        <f t="shared" si="4"/>
        <v>22.248565011230347</v>
      </c>
      <c r="D123" s="6">
        <f t="shared" si="5"/>
        <v>1.686714915564429</v>
      </c>
      <c r="E123" s="6">
        <f t="shared" si="6"/>
        <v>2.169368212699941</v>
      </c>
      <c r="F123" s="4">
        <v>81104</v>
      </c>
      <c r="G123" s="4">
        <v>10698</v>
      </c>
      <c r="H123" s="4">
        <v>8299</v>
      </c>
      <c r="I123" s="4">
        <v>18369</v>
      </c>
      <c r="J123" s="4">
        <v>8219</v>
      </c>
      <c r="K123" s="4">
        <v>1834</v>
      </c>
      <c r="L123" s="4">
        <f t="shared" si="7"/>
        <v>665</v>
      </c>
      <c r="M123" s="4">
        <v>377</v>
      </c>
      <c r="N123" s="4">
        <v>104</v>
      </c>
      <c r="O123" s="4">
        <v>63</v>
      </c>
      <c r="P123" s="4">
        <v>43</v>
      </c>
      <c r="Q123" s="4">
        <v>32</v>
      </c>
      <c r="R123" s="4">
        <v>29</v>
      </c>
      <c r="S123" s="4">
        <v>7</v>
      </c>
      <c r="T123" s="4">
        <v>7</v>
      </c>
      <c r="U123" s="4">
        <v>2</v>
      </c>
      <c r="V123" s="4" t="s">
        <v>42</v>
      </c>
      <c r="W123" s="4">
        <v>1</v>
      </c>
      <c r="X123" s="4" t="s">
        <v>42</v>
      </c>
      <c r="Y123" s="4" t="s">
        <v>42</v>
      </c>
      <c r="Z123" s="4" t="s">
        <v>42</v>
      </c>
      <c r="AA123" s="4" t="s">
        <v>42</v>
      </c>
      <c r="AB123" s="4" t="s">
        <v>42</v>
      </c>
    </row>
    <row r="124" spans="1:28" ht="12.75">
      <c r="A124" s="3" t="s">
        <v>29</v>
      </c>
      <c r="B124" s="4">
        <v>50680</v>
      </c>
      <c r="C124" s="7">
        <f t="shared" si="4"/>
        <v>17.695343330702446</v>
      </c>
      <c r="D124" s="6">
        <f t="shared" si="5"/>
        <v>1.8646606156274665</v>
      </c>
      <c r="E124" s="6">
        <f t="shared" si="6"/>
        <v>2.2655590717299576</v>
      </c>
      <c r="F124" s="4">
        <v>94501</v>
      </c>
      <c r="G124" s="4">
        <v>8968</v>
      </c>
      <c r="H124" s="4">
        <v>8000</v>
      </c>
      <c r="I124" s="4">
        <v>19882</v>
      </c>
      <c r="J124" s="4">
        <v>10359</v>
      </c>
      <c r="K124" s="4">
        <v>2620</v>
      </c>
      <c r="L124" s="4">
        <f t="shared" si="7"/>
        <v>851</v>
      </c>
      <c r="M124" s="4">
        <v>528</v>
      </c>
      <c r="N124" s="4">
        <v>137</v>
      </c>
      <c r="O124" s="4">
        <v>52</v>
      </c>
      <c r="P124" s="4">
        <v>30</v>
      </c>
      <c r="Q124" s="4">
        <v>27</v>
      </c>
      <c r="R124" s="4">
        <v>30</v>
      </c>
      <c r="S124" s="4">
        <v>16</v>
      </c>
      <c r="T124" s="4">
        <v>18</v>
      </c>
      <c r="U124" s="4">
        <v>7</v>
      </c>
      <c r="V124" s="4">
        <v>4</v>
      </c>
      <c r="W124" s="4">
        <v>1</v>
      </c>
      <c r="X124" s="4" t="s">
        <v>42</v>
      </c>
      <c r="Y124" s="4">
        <v>1</v>
      </c>
      <c r="Z124" s="4" t="s">
        <v>42</v>
      </c>
      <c r="AA124" s="4" t="s">
        <v>42</v>
      </c>
      <c r="AB124" s="4" t="s">
        <v>42</v>
      </c>
    </row>
    <row r="125" spans="1:28" ht="12.75">
      <c r="A125" s="3" t="s">
        <v>30</v>
      </c>
      <c r="B125" s="4">
        <v>45844</v>
      </c>
      <c r="C125" s="7">
        <f t="shared" si="4"/>
        <v>15.790506936567489</v>
      </c>
      <c r="D125" s="6">
        <f t="shared" si="5"/>
        <v>1.920752988395428</v>
      </c>
      <c r="E125" s="6">
        <f t="shared" si="6"/>
        <v>2.2809221603419245</v>
      </c>
      <c r="F125" s="4">
        <v>88055</v>
      </c>
      <c r="G125" s="4">
        <v>7239</v>
      </c>
      <c r="H125" s="4">
        <v>7326</v>
      </c>
      <c r="I125" s="4">
        <v>18331</v>
      </c>
      <c r="J125" s="4">
        <v>9587</v>
      </c>
      <c r="K125" s="4">
        <v>2492</v>
      </c>
      <c r="L125" s="4">
        <f t="shared" si="7"/>
        <v>869</v>
      </c>
      <c r="M125" s="4">
        <v>528</v>
      </c>
      <c r="N125" s="4">
        <v>143</v>
      </c>
      <c r="O125" s="4">
        <v>65</v>
      </c>
      <c r="P125" s="4">
        <v>28</v>
      </c>
      <c r="Q125" s="4">
        <v>21</v>
      </c>
      <c r="R125" s="4">
        <v>21</v>
      </c>
      <c r="S125" s="4">
        <v>29</v>
      </c>
      <c r="T125" s="4">
        <v>20</v>
      </c>
      <c r="U125" s="4">
        <v>5</v>
      </c>
      <c r="V125" s="4">
        <v>3</v>
      </c>
      <c r="W125" s="4">
        <v>1</v>
      </c>
      <c r="X125" s="4">
        <v>4</v>
      </c>
      <c r="Y125" s="4">
        <v>1</v>
      </c>
      <c r="Z125" s="4" t="s">
        <v>42</v>
      </c>
      <c r="AA125" s="4" t="s">
        <v>42</v>
      </c>
      <c r="AB125" s="4" t="s">
        <v>42</v>
      </c>
    </row>
    <row r="126" spans="1:28" ht="12.75">
      <c r="A126" s="3" t="s">
        <v>31</v>
      </c>
      <c r="B126" s="4">
        <v>37789</v>
      </c>
      <c r="C126" s="7">
        <f t="shared" si="4"/>
        <v>16.009949985445502</v>
      </c>
      <c r="D126" s="6">
        <f t="shared" si="5"/>
        <v>1.8467543465029506</v>
      </c>
      <c r="E126" s="6">
        <f t="shared" si="6"/>
        <v>2.1987775292227227</v>
      </c>
      <c r="F126" s="4">
        <v>69787</v>
      </c>
      <c r="G126" s="4">
        <v>6050</v>
      </c>
      <c r="H126" s="4">
        <v>6715</v>
      </c>
      <c r="I126" s="4">
        <v>15666</v>
      </c>
      <c r="J126" s="4">
        <v>7083</v>
      </c>
      <c r="K126" s="4">
        <v>1686</v>
      </c>
      <c r="L126" s="4">
        <f t="shared" si="7"/>
        <v>589</v>
      </c>
      <c r="M126" s="4">
        <v>334</v>
      </c>
      <c r="N126" s="4">
        <v>97</v>
      </c>
      <c r="O126" s="4">
        <v>40</v>
      </c>
      <c r="P126" s="4">
        <v>24</v>
      </c>
      <c r="Q126" s="4">
        <v>34</v>
      </c>
      <c r="R126" s="4">
        <v>16</v>
      </c>
      <c r="S126" s="4">
        <v>17</v>
      </c>
      <c r="T126" s="4">
        <v>7</v>
      </c>
      <c r="U126" s="4">
        <v>7</v>
      </c>
      <c r="V126" s="4">
        <v>5</v>
      </c>
      <c r="W126" s="4">
        <v>6</v>
      </c>
      <c r="X126" s="4">
        <v>1</v>
      </c>
      <c r="Y126" s="4" t="s">
        <v>42</v>
      </c>
      <c r="Z126" s="4" t="s">
        <v>42</v>
      </c>
      <c r="AA126" s="4">
        <v>1</v>
      </c>
      <c r="AB126" s="4" t="s">
        <v>42</v>
      </c>
    </row>
    <row r="127" spans="1:28" ht="12.75">
      <c r="A127" s="3" t="s">
        <v>32</v>
      </c>
      <c r="B127" s="4">
        <v>32803</v>
      </c>
      <c r="C127" s="7">
        <f t="shared" si="4"/>
        <v>15.5229704600189</v>
      </c>
      <c r="D127" s="6">
        <f t="shared" si="5"/>
        <v>1.8095296161936407</v>
      </c>
      <c r="E127" s="6">
        <f t="shared" si="6"/>
        <v>2.1420374580491504</v>
      </c>
      <c r="F127" s="4">
        <v>59358</v>
      </c>
      <c r="G127" s="4">
        <v>5092</v>
      </c>
      <c r="H127" s="4">
        <v>6579</v>
      </c>
      <c r="I127" s="4">
        <v>13878</v>
      </c>
      <c r="J127" s="4">
        <v>5457</v>
      </c>
      <c r="K127" s="4">
        <v>1293</v>
      </c>
      <c r="L127" s="4">
        <f t="shared" si="7"/>
        <v>504</v>
      </c>
      <c r="M127" s="4">
        <v>233</v>
      </c>
      <c r="N127" s="4">
        <v>91</v>
      </c>
      <c r="O127" s="4">
        <v>42</v>
      </c>
      <c r="P127" s="4">
        <v>28</v>
      </c>
      <c r="Q127" s="4">
        <v>27</v>
      </c>
      <c r="R127" s="4">
        <v>14</v>
      </c>
      <c r="S127" s="4">
        <v>26</v>
      </c>
      <c r="T127" s="4">
        <v>20</v>
      </c>
      <c r="U127" s="4">
        <v>7</v>
      </c>
      <c r="V127" s="4">
        <v>5</v>
      </c>
      <c r="W127" s="4">
        <v>4</v>
      </c>
      <c r="X127" s="4">
        <v>2</v>
      </c>
      <c r="Y127" s="4">
        <v>2</v>
      </c>
      <c r="Z127" s="4">
        <v>2</v>
      </c>
      <c r="AA127" s="4">
        <v>1</v>
      </c>
      <c r="AB127" s="4" t="s">
        <v>42</v>
      </c>
    </row>
    <row r="128" spans="1:28" ht="12.75">
      <c r="A128" s="3" t="s">
        <v>33</v>
      </c>
      <c r="B128" s="4">
        <v>18199</v>
      </c>
      <c r="C128" s="7">
        <f t="shared" si="4"/>
        <v>16.17121819880213</v>
      </c>
      <c r="D128" s="6">
        <f t="shared" si="5"/>
        <v>1.787900434089785</v>
      </c>
      <c r="E128" s="6">
        <f t="shared" si="6"/>
        <v>2.1328002097535395</v>
      </c>
      <c r="F128" s="4">
        <v>32538</v>
      </c>
      <c r="G128" s="4">
        <v>2943</v>
      </c>
      <c r="H128" s="4">
        <v>3489</v>
      </c>
      <c r="I128" s="4">
        <v>7820</v>
      </c>
      <c r="J128" s="4">
        <v>3022</v>
      </c>
      <c r="K128" s="4">
        <v>677</v>
      </c>
      <c r="L128" s="4">
        <f t="shared" si="7"/>
        <v>248</v>
      </c>
      <c r="M128" s="4">
        <v>140</v>
      </c>
      <c r="N128" s="4">
        <v>28</v>
      </c>
      <c r="O128" s="4">
        <v>22</v>
      </c>
      <c r="P128" s="4">
        <v>14</v>
      </c>
      <c r="Q128" s="4">
        <v>10</v>
      </c>
      <c r="R128" s="4">
        <v>6</v>
      </c>
      <c r="S128" s="4">
        <v>8</v>
      </c>
      <c r="T128" s="4">
        <v>9</v>
      </c>
      <c r="U128" s="4">
        <v>3</v>
      </c>
      <c r="V128" s="4">
        <v>4</v>
      </c>
      <c r="W128" s="4">
        <v>4</v>
      </c>
      <c r="X128" s="4" t="s">
        <v>42</v>
      </c>
      <c r="Y128" s="4" t="s">
        <v>42</v>
      </c>
      <c r="Z128" s="4" t="s">
        <v>42</v>
      </c>
      <c r="AA128" s="4" t="s">
        <v>42</v>
      </c>
      <c r="AB128" s="4" t="s">
        <v>42</v>
      </c>
    </row>
    <row r="129" spans="1:28" ht="12.75">
      <c r="A129" s="3" t="s">
        <v>34</v>
      </c>
      <c r="B129" s="4">
        <v>11236</v>
      </c>
      <c r="C129" s="7">
        <f t="shared" si="4"/>
        <v>18.689925240299036</v>
      </c>
      <c r="D129" s="6">
        <f t="shared" si="5"/>
        <v>1.8069597721609114</v>
      </c>
      <c r="E129" s="6">
        <f t="shared" si="6"/>
        <v>2.2223073555166373</v>
      </c>
      <c r="F129" s="4">
        <v>20303</v>
      </c>
      <c r="G129" s="4">
        <v>2100</v>
      </c>
      <c r="H129" s="4">
        <v>1921</v>
      </c>
      <c r="I129" s="4">
        <v>4368</v>
      </c>
      <c r="J129" s="4">
        <v>2146</v>
      </c>
      <c r="K129" s="4">
        <v>527</v>
      </c>
      <c r="L129" s="4">
        <f t="shared" si="7"/>
        <v>174</v>
      </c>
      <c r="M129" s="4">
        <v>91</v>
      </c>
      <c r="N129" s="4">
        <v>37</v>
      </c>
      <c r="O129" s="4">
        <v>16</v>
      </c>
      <c r="P129" s="4">
        <v>7</v>
      </c>
      <c r="Q129" s="4">
        <v>8</v>
      </c>
      <c r="R129" s="4">
        <v>4</v>
      </c>
      <c r="S129" s="4">
        <v>5</v>
      </c>
      <c r="T129" s="4" t="s">
        <v>42</v>
      </c>
      <c r="U129" s="4">
        <v>2</v>
      </c>
      <c r="V129" s="4">
        <v>1</v>
      </c>
      <c r="W129" s="4">
        <v>2</v>
      </c>
      <c r="X129" s="4" t="s">
        <v>42</v>
      </c>
      <c r="Y129" s="4" t="s">
        <v>42</v>
      </c>
      <c r="Z129" s="4">
        <v>1</v>
      </c>
      <c r="AA129" s="4" t="s">
        <v>42</v>
      </c>
      <c r="AB129" s="4" t="s">
        <v>42</v>
      </c>
    </row>
    <row r="130" spans="1:28" ht="12.75">
      <c r="A130" s="3" t="s">
        <v>38</v>
      </c>
      <c r="B130" s="4" t="s">
        <v>23</v>
      </c>
      <c r="C130" s="7" t="e">
        <f t="shared" si="4"/>
        <v>#VALUE!</v>
      </c>
      <c r="D130" s="6" t="e">
        <f t="shared" si="5"/>
        <v>#VALUE!</v>
      </c>
      <c r="E130" s="6" t="e">
        <f t="shared" si="6"/>
        <v>#VALUE!</v>
      </c>
      <c r="F130" s="4" t="s">
        <v>23</v>
      </c>
      <c r="G130" s="4" t="s">
        <v>23</v>
      </c>
      <c r="H130" s="4" t="s">
        <v>23</v>
      </c>
      <c r="I130" s="4" t="s">
        <v>23</v>
      </c>
      <c r="J130" s="4" t="s">
        <v>23</v>
      </c>
      <c r="K130" s="4" t="s">
        <v>23</v>
      </c>
      <c r="L130" s="4">
        <f t="shared" si="7"/>
        <v>0</v>
      </c>
      <c r="M130" s="4" t="s">
        <v>23</v>
      </c>
      <c r="N130" s="4" t="s">
        <v>23</v>
      </c>
      <c r="O130" s="4" t="s">
        <v>23</v>
      </c>
      <c r="P130" s="4" t="s">
        <v>23</v>
      </c>
      <c r="Q130" s="4" t="s">
        <v>23</v>
      </c>
      <c r="R130" s="4" t="s">
        <v>23</v>
      </c>
      <c r="S130" s="4" t="s">
        <v>23</v>
      </c>
      <c r="T130" s="4" t="s">
        <v>23</v>
      </c>
      <c r="U130" s="4" t="s">
        <v>23</v>
      </c>
      <c r="V130" s="4" t="s">
        <v>23</v>
      </c>
      <c r="W130" s="4" t="s">
        <v>23</v>
      </c>
      <c r="X130" s="4" t="s">
        <v>23</v>
      </c>
      <c r="Y130" s="4" t="s">
        <v>23</v>
      </c>
      <c r="Z130" s="4" t="s">
        <v>23</v>
      </c>
      <c r="AA130" s="4" t="s">
        <v>23</v>
      </c>
      <c r="AB130" s="4" t="s">
        <v>23</v>
      </c>
    </row>
    <row r="131" spans="1:28" ht="12.75">
      <c r="A131" s="3" t="s">
        <v>25</v>
      </c>
      <c r="B131" s="4">
        <v>121936</v>
      </c>
      <c r="C131" s="7">
        <f t="shared" si="4"/>
        <v>40.06938065870621</v>
      </c>
      <c r="D131" s="6">
        <f t="shared" si="5"/>
        <v>1.2307850019682456</v>
      </c>
      <c r="E131" s="6">
        <f t="shared" si="6"/>
        <v>2.053683101386209</v>
      </c>
      <c r="F131" s="4">
        <v>150077</v>
      </c>
      <c r="G131" s="4">
        <v>48859</v>
      </c>
      <c r="H131" s="4">
        <v>21857</v>
      </c>
      <c r="I131" s="4">
        <v>32816</v>
      </c>
      <c r="J131" s="4">
        <v>13869</v>
      </c>
      <c r="K131" s="4">
        <v>3302</v>
      </c>
      <c r="L131" s="4">
        <f t="shared" si="7"/>
        <v>1233</v>
      </c>
      <c r="M131" s="4">
        <v>698</v>
      </c>
      <c r="N131" s="4">
        <v>216</v>
      </c>
      <c r="O131" s="4">
        <v>89</v>
      </c>
      <c r="P131" s="4">
        <v>54</v>
      </c>
      <c r="Q131" s="4">
        <v>51</v>
      </c>
      <c r="R131" s="4">
        <v>33</v>
      </c>
      <c r="S131" s="4">
        <v>37</v>
      </c>
      <c r="T131" s="4">
        <v>18</v>
      </c>
      <c r="U131" s="4">
        <v>16</v>
      </c>
      <c r="V131" s="4">
        <v>7</v>
      </c>
      <c r="W131" s="4">
        <v>10</v>
      </c>
      <c r="X131" s="4">
        <v>4</v>
      </c>
      <c r="Y131" s="4" t="s">
        <v>42</v>
      </c>
      <c r="Z131" s="4" t="s">
        <v>42</v>
      </c>
      <c r="AA131" s="4" t="s">
        <v>42</v>
      </c>
      <c r="AB131" s="4" t="s">
        <v>42</v>
      </c>
    </row>
    <row r="132" spans="1:28" ht="12.75">
      <c r="A132" s="3" t="s">
        <v>26</v>
      </c>
      <c r="B132" s="4">
        <v>35898</v>
      </c>
      <c r="C132" s="7">
        <f t="shared" si="4"/>
        <v>73.92055267702936</v>
      </c>
      <c r="D132" s="6">
        <f t="shared" si="5"/>
        <v>0.36740208368154215</v>
      </c>
      <c r="E132" s="6">
        <f t="shared" si="6"/>
        <v>1.4087801751762443</v>
      </c>
      <c r="F132" s="4">
        <v>13189</v>
      </c>
      <c r="G132" s="4">
        <v>26536</v>
      </c>
      <c r="H132" s="4">
        <v>6150</v>
      </c>
      <c r="I132" s="4">
        <v>2730</v>
      </c>
      <c r="J132" s="4">
        <v>379</v>
      </c>
      <c r="K132" s="4">
        <v>79</v>
      </c>
      <c r="L132" s="4">
        <f t="shared" si="7"/>
        <v>24</v>
      </c>
      <c r="M132" s="4">
        <v>19</v>
      </c>
      <c r="N132" s="4">
        <v>4</v>
      </c>
      <c r="O132" s="4">
        <v>1</v>
      </c>
      <c r="P132" s="4" t="s">
        <v>42</v>
      </c>
      <c r="Q132" s="4" t="s">
        <v>42</v>
      </c>
      <c r="R132" s="4" t="s">
        <v>42</v>
      </c>
      <c r="S132" s="4" t="s">
        <v>42</v>
      </c>
      <c r="T132" s="4" t="s">
        <v>42</v>
      </c>
      <c r="U132" s="4" t="s">
        <v>42</v>
      </c>
      <c r="V132" s="4" t="s">
        <v>42</v>
      </c>
      <c r="W132" s="4" t="s">
        <v>42</v>
      </c>
      <c r="X132" s="4" t="s">
        <v>42</v>
      </c>
      <c r="Y132" s="4" t="s">
        <v>42</v>
      </c>
      <c r="Z132" s="4" t="s">
        <v>42</v>
      </c>
      <c r="AA132" s="4" t="s">
        <v>42</v>
      </c>
      <c r="AB132" s="4" t="s">
        <v>42</v>
      </c>
    </row>
    <row r="133" spans="1:28" ht="12.75">
      <c r="A133" s="3" t="s">
        <v>27</v>
      </c>
      <c r="B133" s="4">
        <v>18718</v>
      </c>
      <c r="C133" s="7">
        <f t="shared" si="4"/>
        <v>44.326316914200234</v>
      </c>
      <c r="D133" s="6">
        <f t="shared" si="5"/>
        <v>0.9864301741639064</v>
      </c>
      <c r="E133" s="6">
        <f t="shared" si="6"/>
        <v>1.7718069283178197</v>
      </c>
      <c r="F133" s="4">
        <v>18464</v>
      </c>
      <c r="G133" s="4">
        <v>8297</v>
      </c>
      <c r="H133" s="4">
        <v>4291</v>
      </c>
      <c r="I133" s="4">
        <v>4658</v>
      </c>
      <c r="J133" s="4">
        <v>1171</v>
      </c>
      <c r="K133" s="4">
        <v>218</v>
      </c>
      <c r="L133" s="4">
        <f t="shared" si="7"/>
        <v>83</v>
      </c>
      <c r="M133" s="4">
        <v>45</v>
      </c>
      <c r="N133" s="4">
        <v>22</v>
      </c>
      <c r="O133" s="4">
        <v>14</v>
      </c>
      <c r="P133" s="4">
        <v>1</v>
      </c>
      <c r="Q133" s="4">
        <v>1</v>
      </c>
      <c r="R133" s="4" t="s">
        <v>42</v>
      </c>
      <c r="S133" s="4" t="s">
        <v>42</v>
      </c>
      <c r="T133" s="4" t="s">
        <v>42</v>
      </c>
      <c r="U133" s="4" t="s">
        <v>42</v>
      </c>
      <c r="V133" s="4" t="s">
        <v>42</v>
      </c>
      <c r="W133" s="4" t="s">
        <v>42</v>
      </c>
      <c r="X133" s="4" t="s">
        <v>42</v>
      </c>
      <c r="Y133" s="4" t="s">
        <v>42</v>
      </c>
      <c r="Z133" s="4" t="s">
        <v>42</v>
      </c>
      <c r="AA133" s="4" t="s">
        <v>42</v>
      </c>
      <c r="AB133" s="4" t="s">
        <v>42</v>
      </c>
    </row>
    <row r="134" spans="1:28" ht="12.75">
      <c r="A134" s="3" t="s">
        <v>28</v>
      </c>
      <c r="B134" s="4">
        <v>12471</v>
      </c>
      <c r="C134" s="7">
        <f t="shared" si="4"/>
        <v>24.873707000240557</v>
      </c>
      <c r="D134" s="6">
        <f t="shared" si="5"/>
        <v>1.5946596102958865</v>
      </c>
      <c r="E134" s="6">
        <f t="shared" si="6"/>
        <v>2.1226384886327248</v>
      </c>
      <c r="F134" s="4">
        <v>19887</v>
      </c>
      <c r="G134" s="4">
        <v>3102</v>
      </c>
      <c r="H134" s="4">
        <v>2286</v>
      </c>
      <c r="I134" s="4">
        <v>4469</v>
      </c>
      <c r="J134" s="4">
        <v>2048</v>
      </c>
      <c r="K134" s="4">
        <v>425</v>
      </c>
      <c r="L134" s="4">
        <f t="shared" si="7"/>
        <v>141</v>
      </c>
      <c r="M134" s="4">
        <v>86</v>
      </c>
      <c r="N134" s="4">
        <v>30</v>
      </c>
      <c r="O134" s="4">
        <v>6</v>
      </c>
      <c r="P134" s="4">
        <v>8</v>
      </c>
      <c r="Q134" s="4">
        <v>8</v>
      </c>
      <c r="R134" s="4">
        <v>2</v>
      </c>
      <c r="S134" s="4">
        <v>1</v>
      </c>
      <c r="T134" s="4" t="s">
        <v>42</v>
      </c>
      <c r="U134" s="4" t="s">
        <v>42</v>
      </c>
      <c r="V134" s="4" t="s">
        <v>42</v>
      </c>
      <c r="W134" s="4" t="s">
        <v>42</v>
      </c>
      <c r="X134" s="4" t="s">
        <v>42</v>
      </c>
      <c r="Y134" s="4" t="s">
        <v>42</v>
      </c>
      <c r="Z134" s="4" t="s">
        <v>42</v>
      </c>
      <c r="AA134" s="4" t="s">
        <v>42</v>
      </c>
      <c r="AB134" s="4" t="s">
        <v>42</v>
      </c>
    </row>
    <row r="135" spans="1:28" ht="12.75">
      <c r="A135" s="3" t="s">
        <v>29</v>
      </c>
      <c r="B135" s="4">
        <v>9865</v>
      </c>
      <c r="C135" s="7">
        <f t="shared" si="4"/>
        <v>18.884946781550937</v>
      </c>
      <c r="D135" s="6">
        <f t="shared" si="5"/>
        <v>1.8414597060314242</v>
      </c>
      <c r="E135" s="6">
        <f t="shared" si="6"/>
        <v>2.2701824543864033</v>
      </c>
      <c r="F135" s="4">
        <v>18166</v>
      </c>
      <c r="G135" s="4">
        <v>1863</v>
      </c>
      <c r="H135" s="4">
        <v>1549</v>
      </c>
      <c r="I135" s="4">
        <v>3711</v>
      </c>
      <c r="J135" s="4">
        <v>2089</v>
      </c>
      <c r="K135" s="4">
        <v>484</v>
      </c>
      <c r="L135" s="4">
        <f t="shared" si="7"/>
        <v>169</v>
      </c>
      <c r="M135" s="4">
        <v>108</v>
      </c>
      <c r="N135" s="4">
        <v>28</v>
      </c>
      <c r="O135" s="4">
        <v>10</v>
      </c>
      <c r="P135" s="4">
        <v>8</v>
      </c>
      <c r="Q135" s="4">
        <v>7</v>
      </c>
      <c r="R135" s="4">
        <v>4</v>
      </c>
      <c r="S135" s="4">
        <v>2</v>
      </c>
      <c r="T135" s="4">
        <v>1</v>
      </c>
      <c r="U135" s="4">
        <v>1</v>
      </c>
      <c r="V135" s="4" t="s">
        <v>42</v>
      </c>
      <c r="W135" s="4" t="s">
        <v>42</v>
      </c>
      <c r="X135" s="4" t="s">
        <v>42</v>
      </c>
      <c r="Y135" s="4" t="s">
        <v>42</v>
      </c>
      <c r="Z135" s="4" t="s">
        <v>42</v>
      </c>
      <c r="AA135" s="4" t="s">
        <v>42</v>
      </c>
      <c r="AB135" s="4" t="s">
        <v>42</v>
      </c>
    </row>
    <row r="136" spans="1:28" ht="12.75">
      <c r="A136" s="3" t="s">
        <v>30</v>
      </c>
      <c r="B136" s="4">
        <v>11127</v>
      </c>
      <c r="C136" s="7">
        <f t="shared" si="4"/>
        <v>19.034780264222164</v>
      </c>
      <c r="D136" s="6">
        <f t="shared" si="5"/>
        <v>1.8662712321380426</v>
      </c>
      <c r="E136" s="6">
        <f t="shared" si="6"/>
        <v>2.305028305028305</v>
      </c>
      <c r="F136" s="4">
        <v>20766</v>
      </c>
      <c r="G136" s="4">
        <v>2118</v>
      </c>
      <c r="H136" s="4">
        <v>1743</v>
      </c>
      <c r="I136" s="4">
        <v>4143</v>
      </c>
      <c r="J136" s="4">
        <v>2301</v>
      </c>
      <c r="K136" s="4">
        <v>583</v>
      </c>
      <c r="L136" s="4">
        <f t="shared" si="7"/>
        <v>239</v>
      </c>
      <c r="M136" s="4">
        <v>139</v>
      </c>
      <c r="N136" s="4">
        <v>45</v>
      </c>
      <c r="O136" s="4">
        <v>11</v>
      </c>
      <c r="P136" s="4">
        <v>11</v>
      </c>
      <c r="Q136" s="4">
        <v>7</v>
      </c>
      <c r="R136" s="4">
        <v>5</v>
      </c>
      <c r="S136" s="4">
        <v>9</v>
      </c>
      <c r="T136" s="4">
        <v>4</v>
      </c>
      <c r="U136" s="4">
        <v>3</v>
      </c>
      <c r="V136" s="4">
        <v>3</v>
      </c>
      <c r="W136" s="4">
        <v>1</v>
      </c>
      <c r="X136" s="4">
        <v>1</v>
      </c>
      <c r="Y136" s="4" t="s">
        <v>42</v>
      </c>
      <c r="Z136" s="4" t="s">
        <v>42</v>
      </c>
      <c r="AA136" s="4" t="s">
        <v>42</v>
      </c>
      <c r="AB136" s="4" t="s">
        <v>42</v>
      </c>
    </row>
    <row r="137" spans="1:28" ht="12.75">
      <c r="A137" s="3" t="s">
        <v>31</v>
      </c>
      <c r="B137" s="4">
        <v>11106</v>
      </c>
      <c r="C137" s="7">
        <f t="shared" si="4"/>
        <v>20.340356564019448</v>
      </c>
      <c r="D137" s="6">
        <f t="shared" si="5"/>
        <v>1.787592292454529</v>
      </c>
      <c r="E137" s="6">
        <f t="shared" si="6"/>
        <v>2.244037526845258</v>
      </c>
      <c r="F137" s="4">
        <v>19853</v>
      </c>
      <c r="G137" s="4">
        <v>2259</v>
      </c>
      <c r="H137" s="4">
        <v>1928</v>
      </c>
      <c r="I137" s="4">
        <v>4147</v>
      </c>
      <c r="J137" s="4">
        <v>2039</v>
      </c>
      <c r="K137" s="4">
        <v>532</v>
      </c>
      <c r="L137" s="4">
        <f t="shared" si="7"/>
        <v>201</v>
      </c>
      <c r="M137" s="4">
        <v>101</v>
      </c>
      <c r="N137" s="4">
        <v>33</v>
      </c>
      <c r="O137" s="4">
        <v>12</v>
      </c>
      <c r="P137" s="4">
        <v>9</v>
      </c>
      <c r="Q137" s="4">
        <v>11</v>
      </c>
      <c r="R137" s="4">
        <v>6</v>
      </c>
      <c r="S137" s="4">
        <v>9</v>
      </c>
      <c r="T137" s="4">
        <v>7</v>
      </c>
      <c r="U137" s="4">
        <v>5</v>
      </c>
      <c r="V137" s="4">
        <v>2</v>
      </c>
      <c r="W137" s="4">
        <v>4</v>
      </c>
      <c r="X137" s="4">
        <v>2</v>
      </c>
      <c r="Y137" s="4" t="s">
        <v>42</v>
      </c>
      <c r="Z137" s="4" t="s">
        <v>42</v>
      </c>
      <c r="AA137" s="4" t="s">
        <v>42</v>
      </c>
      <c r="AB137" s="4" t="s">
        <v>42</v>
      </c>
    </row>
    <row r="138" spans="1:28" ht="12.75">
      <c r="A138" s="3" t="s">
        <v>32</v>
      </c>
      <c r="B138" s="4">
        <v>10481</v>
      </c>
      <c r="C138" s="7">
        <f aca="true" t="shared" si="8" ref="C138:C162">G138/B138*100</f>
        <v>20.494227650033395</v>
      </c>
      <c r="D138" s="6">
        <f aca="true" t="shared" si="9" ref="D138:D162">F138/B138</f>
        <v>1.7195878255891612</v>
      </c>
      <c r="E138" s="6">
        <f aca="true" t="shared" si="10" ref="E138:E162">F138/(B138-G138)</f>
        <v>2.1628465138605546</v>
      </c>
      <c r="F138" s="4">
        <v>18023</v>
      </c>
      <c r="G138" s="4">
        <v>2148</v>
      </c>
      <c r="H138" s="4">
        <v>1953</v>
      </c>
      <c r="I138" s="4">
        <v>4113</v>
      </c>
      <c r="J138" s="4">
        <v>1670</v>
      </c>
      <c r="K138" s="4">
        <v>431</v>
      </c>
      <c r="L138" s="4">
        <f aca="true" t="shared" si="11" ref="L138:L162">SUM(M138:AB138)</f>
        <v>166</v>
      </c>
      <c r="M138" s="4">
        <v>85</v>
      </c>
      <c r="N138" s="4">
        <v>22</v>
      </c>
      <c r="O138" s="4">
        <v>18</v>
      </c>
      <c r="P138" s="4">
        <v>7</v>
      </c>
      <c r="Q138" s="4">
        <v>9</v>
      </c>
      <c r="R138" s="4">
        <v>8</v>
      </c>
      <c r="S138" s="4">
        <v>9</v>
      </c>
      <c r="T138" s="4">
        <v>1</v>
      </c>
      <c r="U138" s="4">
        <v>3</v>
      </c>
      <c r="V138" s="4">
        <v>1</v>
      </c>
      <c r="W138" s="4">
        <v>2</v>
      </c>
      <c r="X138" s="4">
        <v>1</v>
      </c>
      <c r="Y138" s="4" t="s">
        <v>42</v>
      </c>
      <c r="Z138" s="4" t="s">
        <v>42</v>
      </c>
      <c r="AA138" s="4" t="s">
        <v>42</v>
      </c>
      <c r="AB138" s="4" t="s">
        <v>42</v>
      </c>
    </row>
    <row r="139" spans="1:28" ht="12.75">
      <c r="A139" s="3" t="s">
        <v>33</v>
      </c>
      <c r="B139" s="4">
        <v>7034</v>
      </c>
      <c r="C139" s="7">
        <f t="shared" si="8"/>
        <v>20.48620983793005</v>
      </c>
      <c r="D139" s="6">
        <f t="shared" si="9"/>
        <v>1.7168040943986351</v>
      </c>
      <c r="E139" s="6">
        <f t="shared" si="10"/>
        <v>2.1591274807795457</v>
      </c>
      <c r="F139" s="4">
        <v>12076</v>
      </c>
      <c r="G139" s="4">
        <v>1441</v>
      </c>
      <c r="H139" s="4">
        <v>1264</v>
      </c>
      <c r="I139" s="4">
        <v>2819</v>
      </c>
      <c r="J139" s="4">
        <v>1140</v>
      </c>
      <c r="K139" s="4">
        <v>255</v>
      </c>
      <c r="L139" s="4">
        <f t="shared" si="11"/>
        <v>115</v>
      </c>
      <c r="M139" s="4">
        <v>70</v>
      </c>
      <c r="N139" s="4">
        <v>14</v>
      </c>
      <c r="O139" s="4">
        <v>8</v>
      </c>
      <c r="P139" s="4">
        <v>4</v>
      </c>
      <c r="Q139" s="4">
        <v>5</v>
      </c>
      <c r="R139" s="4">
        <v>3</v>
      </c>
      <c r="S139" s="4">
        <v>3</v>
      </c>
      <c r="T139" s="4">
        <v>3</v>
      </c>
      <c r="U139" s="4">
        <v>3</v>
      </c>
      <c r="V139" s="4">
        <v>1</v>
      </c>
      <c r="W139" s="4">
        <v>1</v>
      </c>
      <c r="X139" s="4" t="s">
        <v>42</v>
      </c>
      <c r="Y139" s="4" t="s">
        <v>42</v>
      </c>
      <c r="Z139" s="4" t="s">
        <v>42</v>
      </c>
      <c r="AA139" s="4" t="s">
        <v>42</v>
      </c>
      <c r="AB139" s="4" t="s">
        <v>42</v>
      </c>
    </row>
    <row r="140" spans="1:28" ht="12.75">
      <c r="A140" s="3" t="s">
        <v>34</v>
      </c>
      <c r="B140" s="4">
        <v>5236</v>
      </c>
      <c r="C140" s="7">
        <f t="shared" si="8"/>
        <v>20.91291061879297</v>
      </c>
      <c r="D140" s="6">
        <f t="shared" si="9"/>
        <v>1.8435828877005347</v>
      </c>
      <c r="E140" s="6">
        <f t="shared" si="10"/>
        <v>2.3310794494083553</v>
      </c>
      <c r="F140" s="4">
        <v>9653</v>
      </c>
      <c r="G140" s="4">
        <v>1095</v>
      </c>
      <c r="H140" s="4">
        <v>693</v>
      </c>
      <c r="I140" s="4">
        <v>2026</v>
      </c>
      <c r="J140" s="4">
        <v>1032</v>
      </c>
      <c r="K140" s="4">
        <v>295</v>
      </c>
      <c r="L140" s="4">
        <f t="shared" si="11"/>
        <v>95</v>
      </c>
      <c r="M140" s="4">
        <v>45</v>
      </c>
      <c r="N140" s="4">
        <v>18</v>
      </c>
      <c r="O140" s="4">
        <v>9</v>
      </c>
      <c r="P140" s="4">
        <v>6</v>
      </c>
      <c r="Q140" s="4">
        <v>3</v>
      </c>
      <c r="R140" s="4">
        <v>5</v>
      </c>
      <c r="S140" s="4">
        <v>4</v>
      </c>
      <c r="T140" s="4">
        <v>2</v>
      </c>
      <c r="U140" s="4">
        <v>1</v>
      </c>
      <c r="V140" s="4" t="s">
        <v>42</v>
      </c>
      <c r="W140" s="4">
        <v>2</v>
      </c>
      <c r="X140" s="4" t="s">
        <v>42</v>
      </c>
      <c r="Y140" s="4" t="s">
        <v>42</v>
      </c>
      <c r="Z140" s="4" t="s">
        <v>42</v>
      </c>
      <c r="AA140" s="4" t="s">
        <v>42</v>
      </c>
      <c r="AB140" s="4" t="s">
        <v>42</v>
      </c>
    </row>
    <row r="141" spans="1:28" ht="12.75">
      <c r="A141" s="3" t="s">
        <v>39</v>
      </c>
      <c r="B141" s="4" t="s">
        <v>23</v>
      </c>
      <c r="C141" s="7" t="e">
        <f t="shared" si="8"/>
        <v>#VALUE!</v>
      </c>
      <c r="D141" s="6" t="e">
        <f t="shared" si="9"/>
        <v>#VALUE!</v>
      </c>
      <c r="E141" s="6" t="e">
        <f t="shared" si="10"/>
        <v>#VALUE!</v>
      </c>
      <c r="F141" s="4" t="s">
        <v>23</v>
      </c>
      <c r="G141" s="4" t="s">
        <v>23</v>
      </c>
      <c r="H141" s="4" t="s">
        <v>23</v>
      </c>
      <c r="I141" s="4" t="s">
        <v>23</v>
      </c>
      <c r="J141" s="4" t="s">
        <v>23</v>
      </c>
      <c r="K141" s="4" t="s">
        <v>23</v>
      </c>
      <c r="L141" s="4">
        <f t="shared" si="11"/>
        <v>0</v>
      </c>
      <c r="M141" s="4" t="s">
        <v>23</v>
      </c>
      <c r="N141" s="4" t="s">
        <v>23</v>
      </c>
      <c r="O141" s="4" t="s">
        <v>23</v>
      </c>
      <c r="P141" s="4" t="s">
        <v>23</v>
      </c>
      <c r="Q141" s="4" t="s">
        <v>23</v>
      </c>
      <c r="R141" s="4" t="s">
        <v>23</v>
      </c>
      <c r="S141" s="4" t="s">
        <v>23</v>
      </c>
      <c r="T141" s="4" t="s">
        <v>23</v>
      </c>
      <c r="U141" s="4" t="s">
        <v>23</v>
      </c>
      <c r="V141" s="4" t="s">
        <v>23</v>
      </c>
      <c r="W141" s="4" t="s">
        <v>23</v>
      </c>
      <c r="X141" s="4" t="s">
        <v>23</v>
      </c>
      <c r="Y141" s="4" t="s">
        <v>23</v>
      </c>
      <c r="Z141" s="4" t="s">
        <v>23</v>
      </c>
      <c r="AA141" s="4" t="s">
        <v>23</v>
      </c>
      <c r="AB141" s="4" t="s">
        <v>23</v>
      </c>
    </row>
    <row r="142" spans="1:28" ht="12.75">
      <c r="A142" s="3" t="s">
        <v>25</v>
      </c>
      <c r="B142" s="4">
        <v>133060</v>
      </c>
      <c r="C142" s="7">
        <f t="shared" si="8"/>
        <v>35.12325266796933</v>
      </c>
      <c r="D142" s="6">
        <f t="shared" si="9"/>
        <v>1.3569216894634</v>
      </c>
      <c r="E142" s="6">
        <f t="shared" si="10"/>
        <v>2.091537793223284</v>
      </c>
      <c r="F142" s="4">
        <v>180552</v>
      </c>
      <c r="G142" s="4">
        <v>46735</v>
      </c>
      <c r="H142" s="4">
        <v>22965</v>
      </c>
      <c r="I142" s="4">
        <v>40353</v>
      </c>
      <c r="J142" s="4">
        <v>17841</v>
      </c>
      <c r="K142" s="4">
        <v>3902</v>
      </c>
      <c r="L142" s="4">
        <f t="shared" si="11"/>
        <v>1264</v>
      </c>
      <c r="M142" s="4">
        <v>731</v>
      </c>
      <c r="N142" s="4">
        <v>222</v>
      </c>
      <c r="O142" s="4">
        <v>110</v>
      </c>
      <c r="P142" s="4">
        <v>62</v>
      </c>
      <c r="Q142" s="4">
        <v>38</v>
      </c>
      <c r="R142" s="4">
        <v>35</v>
      </c>
      <c r="S142" s="4">
        <v>27</v>
      </c>
      <c r="T142" s="4">
        <v>16</v>
      </c>
      <c r="U142" s="4">
        <v>12</v>
      </c>
      <c r="V142" s="4">
        <v>8</v>
      </c>
      <c r="W142" s="4">
        <v>1</v>
      </c>
      <c r="X142" s="4">
        <v>1</v>
      </c>
      <c r="Y142" s="4">
        <v>1</v>
      </c>
      <c r="Z142" s="4" t="s">
        <v>42</v>
      </c>
      <c r="AA142" s="4" t="s">
        <v>42</v>
      </c>
      <c r="AB142" s="4" t="s">
        <v>42</v>
      </c>
    </row>
    <row r="143" spans="1:28" ht="12.75">
      <c r="A143" s="3" t="s">
        <v>26</v>
      </c>
      <c r="B143" s="4">
        <v>18116</v>
      </c>
      <c r="C143" s="7">
        <f t="shared" si="8"/>
        <v>78.83638772355928</v>
      </c>
      <c r="D143" s="6">
        <f t="shared" si="9"/>
        <v>0.28648708324133365</v>
      </c>
      <c r="E143" s="6">
        <f t="shared" si="10"/>
        <v>1.353677621283255</v>
      </c>
      <c r="F143" s="4">
        <v>5190</v>
      </c>
      <c r="G143" s="4">
        <v>14282</v>
      </c>
      <c r="H143" s="4">
        <v>2686</v>
      </c>
      <c r="I143" s="4">
        <v>977</v>
      </c>
      <c r="J143" s="4">
        <v>143</v>
      </c>
      <c r="K143" s="4">
        <v>21</v>
      </c>
      <c r="L143" s="4">
        <f t="shared" si="11"/>
        <v>7</v>
      </c>
      <c r="M143" s="4">
        <v>5</v>
      </c>
      <c r="N143" s="4">
        <v>2</v>
      </c>
      <c r="O143" s="4" t="s">
        <v>42</v>
      </c>
      <c r="P143" s="4" t="s">
        <v>42</v>
      </c>
      <c r="Q143" s="4" t="s">
        <v>42</v>
      </c>
      <c r="R143" s="4" t="s">
        <v>42</v>
      </c>
      <c r="S143" s="4" t="s">
        <v>42</v>
      </c>
      <c r="T143" s="4" t="s">
        <v>42</v>
      </c>
      <c r="U143" s="4" t="s">
        <v>42</v>
      </c>
      <c r="V143" s="4" t="s">
        <v>42</v>
      </c>
      <c r="W143" s="4" t="s">
        <v>42</v>
      </c>
      <c r="X143" s="4" t="s">
        <v>42</v>
      </c>
      <c r="Y143" s="4" t="s">
        <v>42</v>
      </c>
      <c r="Z143" s="4" t="s">
        <v>42</v>
      </c>
      <c r="AA143" s="4" t="s">
        <v>42</v>
      </c>
      <c r="AB143" s="4" t="s">
        <v>42</v>
      </c>
    </row>
    <row r="144" spans="1:28" ht="12.75">
      <c r="A144" s="3" t="s">
        <v>27</v>
      </c>
      <c r="B144" s="4">
        <v>23034</v>
      </c>
      <c r="C144" s="7">
        <f t="shared" si="8"/>
        <v>46.28809585829643</v>
      </c>
      <c r="D144" s="6">
        <f t="shared" si="9"/>
        <v>0.9268472692541461</v>
      </c>
      <c r="E144" s="6">
        <f t="shared" si="10"/>
        <v>1.7255900420303911</v>
      </c>
      <c r="F144" s="4">
        <v>21349</v>
      </c>
      <c r="G144" s="4">
        <v>10662</v>
      </c>
      <c r="H144" s="4">
        <v>5388</v>
      </c>
      <c r="I144" s="4">
        <v>5427</v>
      </c>
      <c r="J144" s="4">
        <v>1291</v>
      </c>
      <c r="K144" s="4">
        <v>177</v>
      </c>
      <c r="L144" s="4">
        <f t="shared" si="11"/>
        <v>89</v>
      </c>
      <c r="M144" s="4">
        <v>44</v>
      </c>
      <c r="N144" s="4">
        <v>25</v>
      </c>
      <c r="O144" s="4">
        <v>11</v>
      </c>
      <c r="P144" s="4">
        <v>5</v>
      </c>
      <c r="Q144" s="4">
        <v>2</v>
      </c>
      <c r="R144" s="4">
        <v>1</v>
      </c>
      <c r="S144" s="4">
        <v>1</v>
      </c>
      <c r="T144" s="4" t="s">
        <v>42</v>
      </c>
      <c r="U144" s="4" t="s">
        <v>42</v>
      </c>
      <c r="V144" s="4" t="s">
        <v>42</v>
      </c>
      <c r="W144" s="4" t="s">
        <v>42</v>
      </c>
      <c r="X144" s="4" t="s">
        <v>42</v>
      </c>
      <c r="Y144" s="4" t="s">
        <v>42</v>
      </c>
      <c r="Z144" s="4" t="s">
        <v>42</v>
      </c>
      <c r="AA144" s="4" t="s">
        <v>42</v>
      </c>
      <c r="AB144" s="4" t="s">
        <v>42</v>
      </c>
    </row>
    <row r="145" spans="1:28" ht="12.75">
      <c r="A145" s="3" t="s">
        <v>28</v>
      </c>
      <c r="B145" s="4">
        <v>22730</v>
      </c>
      <c r="C145" s="7">
        <f t="shared" si="8"/>
        <v>27.289925208974925</v>
      </c>
      <c r="D145" s="6">
        <f t="shared" si="9"/>
        <v>1.531324241091069</v>
      </c>
      <c r="E145" s="6">
        <f t="shared" si="10"/>
        <v>2.106068857021843</v>
      </c>
      <c r="F145" s="4">
        <v>34807</v>
      </c>
      <c r="G145" s="4">
        <v>6203</v>
      </c>
      <c r="H145" s="4">
        <v>3810</v>
      </c>
      <c r="I145" s="4">
        <v>8325</v>
      </c>
      <c r="J145" s="4">
        <v>3568</v>
      </c>
      <c r="K145" s="4">
        <v>640</v>
      </c>
      <c r="L145" s="4">
        <f t="shared" si="11"/>
        <v>184</v>
      </c>
      <c r="M145" s="4">
        <v>104</v>
      </c>
      <c r="N145" s="4">
        <v>35</v>
      </c>
      <c r="O145" s="4">
        <v>25</v>
      </c>
      <c r="P145" s="4">
        <v>10</v>
      </c>
      <c r="Q145" s="4">
        <v>4</v>
      </c>
      <c r="R145" s="4">
        <v>4</v>
      </c>
      <c r="S145" s="4">
        <v>2</v>
      </c>
      <c r="T145" s="4" t="s">
        <v>42</v>
      </c>
      <c r="U145" s="4" t="s">
        <v>42</v>
      </c>
      <c r="V145" s="4" t="s">
        <v>42</v>
      </c>
      <c r="W145" s="4" t="s">
        <v>42</v>
      </c>
      <c r="X145" s="4" t="s">
        <v>42</v>
      </c>
      <c r="Y145" s="4" t="s">
        <v>42</v>
      </c>
      <c r="Z145" s="4" t="s">
        <v>42</v>
      </c>
      <c r="AA145" s="4" t="s">
        <v>42</v>
      </c>
      <c r="AB145" s="4" t="s">
        <v>42</v>
      </c>
    </row>
    <row r="146" spans="1:28" ht="12.75">
      <c r="A146" s="3" t="s">
        <v>29</v>
      </c>
      <c r="B146" s="4">
        <v>20426</v>
      </c>
      <c r="C146" s="7">
        <f t="shared" si="8"/>
        <v>21.595025947322043</v>
      </c>
      <c r="D146" s="6">
        <f t="shared" si="9"/>
        <v>1.7462547733281113</v>
      </c>
      <c r="E146" s="6">
        <f t="shared" si="10"/>
        <v>2.227224477052763</v>
      </c>
      <c r="F146" s="4">
        <v>35669</v>
      </c>
      <c r="G146" s="4">
        <v>4411</v>
      </c>
      <c r="H146" s="4">
        <v>3146</v>
      </c>
      <c r="I146" s="4">
        <v>7802</v>
      </c>
      <c r="J146" s="4">
        <v>3896</v>
      </c>
      <c r="K146" s="4">
        <v>902</v>
      </c>
      <c r="L146" s="4">
        <f t="shared" si="11"/>
        <v>269</v>
      </c>
      <c r="M146" s="4">
        <v>164</v>
      </c>
      <c r="N146" s="4">
        <v>46</v>
      </c>
      <c r="O146" s="4">
        <v>19</v>
      </c>
      <c r="P146" s="4">
        <v>12</v>
      </c>
      <c r="Q146" s="4">
        <v>5</v>
      </c>
      <c r="R146" s="4">
        <v>11</v>
      </c>
      <c r="S146" s="4">
        <v>6</v>
      </c>
      <c r="T146" s="4">
        <v>2</v>
      </c>
      <c r="U146" s="4">
        <v>3</v>
      </c>
      <c r="V146" s="4">
        <v>1</v>
      </c>
      <c r="W146" s="4" t="s">
        <v>42</v>
      </c>
      <c r="X146" s="4" t="s">
        <v>42</v>
      </c>
      <c r="Y146" s="4" t="s">
        <v>42</v>
      </c>
      <c r="Z146" s="4" t="s">
        <v>42</v>
      </c>
      <c r="AA146" s="4" t="s">
        <v>42</v>
      </c>
      <c r="AB146" s="4" t="s">
        <v>42</v>
      </c>
    </row>
    <row r="147" spans="1:28" ht="12.75">
      <c r="A147" s="3" t="s">
        <v>30</v>
      </c>
      <c r="B147" s="4">
        <v>15868</v>
      </c>
      <c r="C147" s="7">
        <f t="shared" si="8"/>
        <v>21.23771111671288</v>
      </c>
      <c r="D147" s="6">
        <f t="shared" si="9"/>
        <v>1.777917822031762</v>
      </c>
      <c r="E147" s="6">
        <f t="shared" si="10"/>
        <v>2.257321171387422</v>
      </c>
      <c r="F147" s="4">
        <v>28212</v>
      </c>
      <c r="G147" s="4">
        <v>3370</v>
      </c>
      <c r="H147" s="4">
        <v>2471</v>
      </c>
      <c r="I147" s="4">
        <v>5781</v>
      </c>
      <c r="J147" s="4">
        <v>3246</v>
      </c>
      <c r="K147" s="4">
        <v>783</v>
      </c>
      <c r="L147" s="4">
        <f t="shared" si="11"/>
        <v>217</v>
      </c>
      <c r="M147" s="4">
        <v>138</v>
      </c>
      <c r="N147" s="4">
        <v>33</v>
      </c>
      <c r="O147" s="4">
        <v>15</v>
      </c>
      <c r="P147" s="4">
        <v>9</v>
      </c>
      <c r="Q147" s="4">
        <v>6</v>
      </c>
      <c r="R147" s="4">
        <v>2</v>
      </c>
      <c r="S147" s="4">
        <v>4</v>
      </c>
      <c r="T147" s="4">
        <v>6</v>
      </c>
      <c r="U147" s="4">
        <v>2</v>
      </c>
      <c r="V147" s="4">
        <v>2</v>
      </c>
      <c r="W147" s="4" t="s">
        <v>42</v>
      </c>
      <c r="X147" s="4" t="s">
        <v>42</v>
      </c>
      <c r="Y147" s="4" t="s">
        <v>42</v>
      </c>
      <c r="Z147" s="4" t="s">
        <v>42</v>
      </c>
      <c r="AA147" s="4" t="s">
        <v>42</v>
      </c>
      <c r="AB147" s="4" t="s">
        <v>42</v>
      </c>
    </row>
    <row r="148" spans="1:28" ht="12.75">
      <c r="A148" s="3" t="s">
        <v>31</v>
      </c>
      <c r="B148" s="4">
        <v>12570</v>
      </c>
      <c r="C148" s="7">
        <f t="shared" si="8"/>
        <v>21.98090692124105</v>
      </c>
      <c r="D148" s="6">
        <f t="shared" si="9"/>
        <v>1.7255369928400954</v>
      </c>
      <c r="E148" s="6">
        <f t="shared" si="10"/>
        <v>2.2116855307433467</v>
      </c>
      <c r="F148" s="4">
        <v>21690</v>
      </c>
      <c r="G148" s="4">
        <v>2763</v>
      </c>
      <c r="H148" s="4">
        <v>2151</v>
      </c>
      <c r="I148" s="4">
        <v>4643</v>
      </c>
      <c r="J148" s="4">
        <v>2270</v>
      </c>
      <c r="K148" s="4">
        <v>553</v>
      </c>
      <c r="L148" s="4">
        <f t="shared" si="11"/>
        <v>190</v>
      </c>
      <c r="M148" s="4">
        <v>100</v>
      </c>
      <c r="N148" s="4">
        <v>31</v>
      </c>
      <c r="O148" s="4">
        <v>17</v>
      </c>
      <c r="P148" s="4">
        <v>11</v>
      </c>
      <c r="Q148" s="4">
        <v>8</v>
      </c>
      <c r="R148" s="4">
        <v>9</v>
      </c>
      <c r="S148" s="4">
        <v>4</v>
      </c>
      <c r="T148" s="4">
        <v>6</v>
      </c>
      <c r="U148" s="4">
        <v>1</v>
      </c>
      <c r="V148" s="4">
        <v>1</v>
      </c>
      <c r="W148" s="4" t="s">
        <v>42</v>
      </c>
      <c r="X148" s="4">
        <v>1</v>
      </c>
      <c r="Y148" s="4">
        <v>1</v>
      </c>
      <c r="Z148" s="4" t="s">
        <v>42</v>
      </c>
      <c r="AA148" s="4" t="s">
        <v>42</v>
      </c>
      <c r="AB148" s="4" t="s">
        <v>42</v>
      </c>
    </row>
    <row r="149" spans="1:28" ht="12.75">
      <c r="A149" s="3" t="s">
        <v>32</v>
      </c>
      <c r="B149" s="4">
        <v>10774</v>
      </c>
      <c r="C149" s="7">
        <f t="shared" si="8"/>
        <v>23.436049749396695</v>
      </c>
      <c r="D149" s="6">
        <f t="shared" si="9"/>
        <v>1.6717096714312234</v>
      </c>
      <c r="E149" s="6">
        <f t="shared" si="10"/>
        <v>2.1834161716571705</v>
      </c>
      <c r="F149" s="4">
        <v>18011</v>
      </c>
      <c r="G149" s="4">
        <v>2525</v>
      </c>
      <c r="H149" s="4">
        <v>1868</v>
      </c>
      <c r="I149" s="4">
        <v>3988</v>
      </c>
      <c r="J149" s="4">
        <v>1814</v>
      </c>
      <c r="K149" s="4">
        <v>416</v>
      </c>
      <c r="L149" s="4">
        <f t="shared" si="11"/>
        <v>163</v>
      </c>
      <c r="M149" s="4">
        <v>87</v>
      </c>
      <c r="N149" s="4">
        <v>26</v>
      </c>
      <c r="O149" s="4">
        <v>12</v>
      </c>
      <c r="P149" s="4">
        <v>8</v>
      </c>
      <c r="Q149" s="4">
        <v>9</v>
      </c>
      <c r="R149" s="4">
        <v>7</v>
      </c>
      <c r="S149" s="4">
        <v>6</v>
      </c>
      <c r="T149" s="4">
        <v>2</v>
      </c>
      <c r="U149" s="4">
        <v>4</v>
      </c>
      <c r="V149" s="4">
        <v>1</v>
      </c>
      <c r="W149" s="4">
        <v>1</v>
      </c>
      <c r="X149" s="4" t="s">
        <v>42</v>
      </c>
      <c r="Y149" s="4" t="s">
        <v>42</v>
      </c>
      <c r="Z149" s="4" t="s">
        <v>42</v>
      </c>
      <c r="AA149" s="4" t="s">
        <v>42</v>
      </c>
      <c r="AB149" s="4" t="s">
        <v>42</v>
      </c>
    </row>
    <row r="150" spans="1:28" ht="12.75">
      <c r="A150" s="3" t="s">
        <v>33</v>
      </c>
      <c r="B150" s="4">
        <v>6203</v>
      </c>
      <c r="C150" s="7">
        <f t="shared" si="8"/>
        <v>24.987909076253427</v>
      </c>
      <c r="D150" s="6">
        <f t="shared" si="9"/>
        <v>1.6519426084152828</v>
      </c>
      <c r="E150" s="6">
        <f t="shared" si="10"/>
        <v>2.202235117128734</v>
      </c>
      <c r="F150" s="4">
        <v>10247</v>
      </c>
      <c r="G150" s="4">
        <v>1550</v>
      </c>
      <c r="H150" s="4">
        <v>998</v>
      </c>
      <c r="I150" s="4">
        <v>2286</v>
      </c>
      <c r="J150" s="4">
        <v>1021</v>
      </c>
      <c r="K150" s="4">
        <v>248</v>
      </c>
      <c r="L150" s="4">
        <f t="shared" si="11"/>
        <v>100</v>
      </c>
      <c r="M150" s="4">
        <v>58</v>
      </c>
      <c r="N150" s="4">
        <v>17</v>
      </c>
      <c r="O150" s="4">
        <v>9</v>
      </c>
      <c r="P150" s="4">
        <v>4</v>
      </c>
      <c r="Q150" s="4">
        <v>3</v>
      </c>
      <c r="R150" s="4">
        <v>1</v>
      </c>
      <c r="S150" s="4">
        <v>4</v>
      </c>
      <c r="T150" s="4" t="s">
        <v>42</v>
      </c>
      <c r="U150" s="4">
        <v>2</v>
      </c>
      <c r="V150" s="4">
        <v>2</v>
      </c>
      <c r="W150" s="4" t="s">
        <v>42</v>
      </c>
      <c r="X150" s="4" t="s">
        <v>42</v>
      </c>
      <c r="Y150" s="4" t="s">
        <v>42</v>
      </c>
      <c r="Z150" s="4" t="s">
        <v>42</v>
      </c>
      <c r="AA150" s="4" t="s">
        <v>42</v>
      </c>
      <c r="AB150" s="4" t="s">
        <v>42</v>
      </c>
    </row>
    <row r="151" spans="1:28" ht="12.75">
      <c r="A151" s="3" t="s">
        <v>34</v>
      </c>
      <c r="B151" s="4">
        <v>3339</v>
      </c>
      <c r="C151" s="7">
        <f t="shared" si="8"/>
        <v>29.020664869721475</v>
      </c>
      <c r="D151" s="6">
        <f t="shared" si="9"/>
        <v>1.6103623839472896</v>
      </c>
      <c r="E151" s="6">
        <f t="shared" si="10"/>
        <v>2.2687763713080167</v>
      </c>
      <c r="F151" s="4">
        <v>5377</v>
      </c>
      <c r="G151" s="4">
        <v>969</v>
      </c>
      <c r="H151" s="4">
        <v>447</v>
      </c>
      <c r="I151" s="4">
        <v>1124</v>
      </c>
      <c r="J151" s="4">
        <v>592</v>
      </c>
      <c r="K151" s="4">
        <v>162</v>
      </c>
      <c r="L151" s="4">
        <f t="shared" si="11"/>
        <v>45</v>
      </c>
      <c r="M151" s="4">
        <v>31</v>
      </c>
      <c r="N151" s="4">
        <v>7</v>
      </c>
      <c r="O151" s="4">
        <v>2</v>
      </c>
      <c r="P151" s="4">
        <v>3</v>
      </c>
      <c r="Q151" s="4">
        <v>1</v>
      </c>
      <c r="R151" s="4" t="s">
        <v>42</v>
      </c>
      <c r="S151" s="4" t="s">
        <v>42</v>
      </c>
      <c r="T151" s="4" t="s">
        <v>42</v>
      </c>
      <c r="U151" s="4" t="s">
        <v>42</v>
      </c>
      <c r="V151" s="4">
        <v>1</v>
      </c>
      <c r="W151" s="4" t="s">
        <v>42</v>
      </c>
      <c r="X151" s="4" t="s">
        <v>42</v>
      </c>
      <c r="Y151" s="4" t="s">
        <v>42</v>
      </c>
      <c r="Z151" s="4" t="s">
        <v>42</v>
      </c>
      <c r="AA151" s="4" t="s">
        <v>42</v>
      </c>
      <c r="AB151" s="4" t="s">
        <v>42</v>
      </c>
    </row>
    <row r="152" spans="1:28" ht="12.75">
      <c r="A152" s="3" t="s">
        <v>40</v>
      </c>
      <c r="B152" s="4" t="s">
        <v>23</v>
      </c>
      <c r="C152" s="7" t="e">
        <f t="shared" si="8"/>
        <v>#VALUE!</v>
      </c>
      <c r="D152" s="6" t="e">
        <f t="shared" si="9"/>
        <v>#VALUE!</v>
      </c>
      <c r="E152" s="6" t="e">
        <f t="shared" si="10"/>
        <v>#VALUE!</v>
      </c>
      <c r="F152" s="4" t="s">
        <v>23</v>
      </c>
      <c r="G152" s="4" t="s">
        <v>23</v>
      </c>
      <c r="H152" s="4" t="s">
        <v>23</v>
      </c>
      <c r="I152" s="4" t="s">
        <v>23</v>
      </c>
      <c r="J152" s="4" t="s">
        <v>23</v>
      </c>
      <c r="K152" s="4" t="s">
        <v>23</v>
      </c>
      <c r="L152" s="4">
        <f t="shared" si="11"/>
        <v>0</v>
      </c>
      <c r="M152" s="4" t="s">
        <v>23</v>
      </c>
      <c r="N152" s="4" t="s">
        <v>23</v>
      </c>
      <c r="O152" s="4" t="s">
        <v>23</v>
      </c>
      <c r="P152" s="4" t="s">
        <v>23</v>
      </c>
      <c r="Q152" s="4" t="s">
        <v>23</v>
      </c>
      <c r="R152" s="4" t="s">
        <v>23</v>
      </c>
      <c r="S152" s="4" t="s">
        <v>23</v>
      </c>
      <c r="T152" s="4" t="s">
        <v>23</v>
      </c>
      <c r="U152" s="4" t="s">
        <v>23</v>
      </c>
      <c r="V152" s="4" t="s">
        <v>23</v>
      </c>
      <c r="W152" s="4" t="s">
        <v>23</v>
      </c>
      <c r="X152" s="4" t="s">
        <v>23</v>
      </c>
      <c r="Y152" s="4" t="s">
        <v>23</v>
      </c>
      <c r="Z152" s="4" t="s">
        <v>23</v>
      </c>
      <c r="AA152" s="4" t="s">
        <v>23</v>
      </c>
      <c r="AB152" s="4" t="s">
        <v>23</v>
      </c>
    </row>
    <row r="153" spans="1:28" ht="12.75">
      <c r="A153" s="3" t="s">
        <v>25</v>
      </c>
      <c r="B153" s="4">
        <v>9679</v>
      </c>
      <c r="C153" s="7">
        <f t="shared" si="8"/>
        <v>30.488686847814854</v>
      </c>
      <c r="D153" s="6">
        <f t="shared" si="9"/>
        <v>1.4478768467816923</v>
      </c>
      <c r="E153" s="6">
        <f t="shared" si="10"/>
        <v>2.082936979785969</v>
      </c>
      <c r="F153" s="4">
        <v>14014</v>
      </c>
      <c r="G153" s="4">
        <v>2951</v>
      </c>
      <c r="H153" s="4">
        <v>1707</v>
      </c>
      <c r="I153" s="4">
        <v>3271</v>
      </c>
      <c r="J153" s="4">
        <v>1380</v>
      </c>
      <c r="K153" s="4">
        <v>290</v>
      </c>
      <c r="L153" s="4">
        <f t="shared" si="11"/>
        <v>80</v>
      </c>
      <c r="M153" s="4">
        <v>49</v>
      </c>
      <c r="N153" s="4">
        <v>13</v>
      </c>
      <c r="O153" s="4">
        <v>9</v>
      </c>
      <c r="P153" s="4">
        <v>4</v>
      </c>
      <c r="Q153" s="4">
        <v>3</v>
      </c>
      <c r="R153" s="4">
        <v>2</v>
      </c>
      <c r="S153" s="4" t="s">
        <v>42</v>
      </c>
      <c r="T153" s="4" t="s">
        <v>42</v>
      </c>
      <c r="U153" s="4" t="s">
        <v>42</v>
      </c>
      <c r="V153" s="4" t="s">
        <v>42</v>
      </c>
      <c r="W153" s="4" t="s">
        <v>42</v>
      </c>
      <c r="X153" s="4" t="s">
        <v>42</v>
      </c>
      <c r="Y153" s="4" t="s">
        <v>42</v>
      </c>
      <c r="Z153" s="4" t="s">
        <v>42</v>
      </c>
      <c r="AA153" s="4" t="s">
        <v>42</v>
      </c>
      <c r="AB153" s="4" t="s">
        <v>42</v>
      </c>
    </row>
    <row r="154" spans="1:28" ht="12.75">
      <c r="A154" s="3" t="s">
        <v>26</v>
      </c>
      <c r="B154" s="4">
        <v>238</v>
      </c>
      <c r="C154" s="7">
        <f t="shared" si="8"/>
        <v>70.58823529411765</v>
      </c>
      <c r="D154" s="6">
        <f t="shared" si="9"/>
        <v>0.3697478991596639</v>
      </c>
      <c r="E154" s="6">
        <f t="shared" si="10"/>
        <v>1.2571428571428571</v>
      </c>
      <c r="F154" s="4">
        <v>88</v>
      </c>
      <c r="G154" s="4">
        <v>168</v>
      </c>
      <c r="H154" s="4">
        <v>54</v>
      </c>
      <c r="I154" s="4">
        <v>14</v>
      </c>
      <c r="J154" s="4">
        <v>2</v>
      </c>
      <c r="K154" s="4" t="s">
        <v>42</v>
      </c>
      <c r="L154" s="4">
        <f t="shared" si="11"/>
        <v>0</v>
      </c>
      <c r="M154" s="4" t="s">
        <v>42</v>
      </c>
      <c r="N154" s="4" t="s">
        <v>42</v>
      </c>
      <c r="O154" s="4" t="s">
        <v>42</v>
      </c>
      <c r="P154" s="4" t="s">
        <v>42</v>
      </c>
      <c r="Q154" s="4" t="s">
        <v>42</v>
      </c>
      <c r="R154" s="4" t="s">
        <v>42</v>
      </c>
      <c r="S154" s="4" t="s">
        <v>42</v>
      </c>
      <c r="T154" s="4" t="s">
        <v>42</v>
      </c>
      <c r="U154" s="4" t="s">
        <v>42</v>
      </c>
      <c r="V154" s="4" t="s">
        <v>42</v>
      </c>
      <c r="W154" s="4" t="s">
        <v>42</v>
      </c>
      <c r="X154" s="4" t="s">
        <v>42</v>
      </c>
      <c r="Y154" s="4" t="s">
        <v>42</v>
      </c>
      <c r="Z154" s="4" t="s">
        <v>42</v>
      </c>
      <c r="AA154" s="4" t="s">
        <v>42</v>
      </c>
      <c r="AB154" s="4" t="s">
        <v>42</v>
      </c>
    </row>
    <row r="155" spans="1:28" ht="12.75">
      <c r="A155" s="3" t="s">
        <v>27</v>
      </c>
      <c r="B155" s="4">
        <v>1053</v>
      </c>
      <c r="C155" s="7">
        <f t="shared" si="8"/>
        <v>50.712250712250714</v>
      </c>
      <c r="D155" s="6">
        <f t="shared" si="9"/>
        <v>0.798670465337132</v>
      </c>
      <c r="E155" s="6">
        <f t="shared" si="10"/>
        <v>1.6204238921001928</v>
      </c>
      <c r="F155" s="4">
        <v>841</v>
      </c>
      <c r="G155" s="4">
        <v>534</v>
      </c>
      <c r="H155" s="4">
        <v>252</v>
      </c>
      <c r="I155" s="4">
        <v>215</v>
      </c>
      <c r="J155" s="4">
        <v>49</v>
      </c>
      <c r="K155" s="4">
        <v>3</v>
      </c>
      <c r="L155" s="4">
        <f t="shared" si="11"/>
        <v>0</v>
      </c>
      <c r="M155" s="4" t="s">
        <v>42</v>
      </c>
      <c r="N155" s="4" t="s">
        <v>42</v>
      </c>
      <c r="O155" s="4" t="s">
        <v>42</v>
      </c>
      <c r="P155" s="4" t="s">
        <v>42</v>
      </c>
      <c r="Q155" s="4" t="s">
        <v>42</v>
      </c>
      <c r="R155" s="4" t="s">
        <v>42</v>
      </c>
      <c r="S155" s="4" t="s">
        <v>42</v>
      </c>
      <c r="T155" s="4" t="s">
        <v>42</v>
      </c>
      <c r="U155" s="4" t="s">
        <v>42</v>
      </c>
      <c r="V155" s="4" t="s">
        <v>42</v>
      </c>
      <c r="W155" s="4" t="s">
        <v>42</v>
      </c>
      <c r="X155" s="4" t="s">
        <v>42</v>
      </c>
      <c r="Y155" s="4" t="s">
        <v>42</v>
      </c>
      <c r="Z155" s="4" t="s">
        <v>42</v>
      </c>
      <c r="AA155" s="4" t="s">
        <v>42</v>
      </c>
      <c r="AB155" s="4" t="s">
        <v>42</v>
      </c>
    </row>
    <row r="156" spans="1:28" ht="12.75">
      <c r="A156" s="3" t="s">
        <v>28</v>
      </c>
      <c r="B156" s="4">
        <v>1544</v>
      </c>
      <c r="C156" s="7">
        <f t="shared" si="8"/>
        <v>31.088082901554404</v>
      </c>
      <c r="D156" s="6">
        <f t="shared" si="9"/>
        <v>1.3685233160621761</v>
      </c>
      <c r="E156" s="6">
        <f t="shared" si="10"/>
        <v>1.9859022556390977</v>
      </c>
      <c r="F156" s="4">
        <v>2113</v>
      </c>
      <c r="G156" s="4">
        <v>480</v>
      </c>
      <c r="H156" s="4">
        <v>308</v>
      </c>
      <c r="I156" s="4">
        <v>524</v>
      </c>
      <c r="J156" s="4">
        <v>191</v>
      </c>
      <c r="K156" s="4">
        <v>31</v>
      </c>
      <c r="L156" s="4">
        <f t="shared" si="11"/>
        <v>10</v>
      </c>
      <c r="M156" s="4">
        <v>4</v>
      </c>
      <c r="N156" s="4">
        <v>3</v>
      </c>
      <c r="O156" s="4">
        <v>2</v>
      </c>
      <c r="P156" s="4">
        <v>1</v>
      </c>
      <c r="Q156" s="4" t="s">
        <v>42</v>
      </c>
      <c r="R156" s="4" t="s">
        <v>42</v>
      </c>
      <c r="S156" s="4" t="s">
        <v>42</v>
      </c>
      <c r="T156" s="4" t="s">
        <v>42</v>
      </c>
      <c r="U156" s="4" t="s">
        <v>42</v>
      </c>
      <c r="V156" s="4" t="s">
        <v>42</v>
      </c>
      <c r="W156" s="4" t="s">
        <v>42</v>
      </c>
      <c r="X156" s="4" t="s">
        <v>42</v>
      </c>
      <c r="Y156" s="4" t="s">
        <v>42</v>
      </c>
      <c r="Z156" s="4" t="s">
        <v>42</v>
      </c>
      <c r="AA156" s="4" t="s">
        <v>42</v>
      </c>
      <c r="AB156" s="4" t="s">
        <v>42</v>
      </c>
    </row>
    <row r="157" spans="1:28" ht="12.75">
      <c r="A157" s="3" t="s">
        <v>29</v>
      </c>
      <c r="B157" s="4">
        <v>1687</v>
      </c>
      <c r="C157" s="7">
        <f t="shared" si="8"/>
        <v>27.089508002371073</v>
      </c>
      <c r="D157" s="6">
        <f t="shared" si="9"/>
        <v>1.5518672199170125</v>
      </c>
      <c r="E157" s="6">
        <f t="shared" si="10"/>
        <v>2.1284552845528455</v>
      </c>
      <c r="F157" s="4">
        <v>2618</v>
      </c>
      <c r="G157" s="4">
        <v>457</v>
      </c>
      <c r="H157" s="4">
        <v>266</v>
      </c>
      <c r="I157" s="4">
        <v>628</v>
      </c>
      <c r="J157" s="4">
        <v>274</v>
      </c>
      <c r="K157" s="4">
        <v>44</v>
      </c>
      <c r="L157" s="4">
        <f t="shared" si="11"/>
        <v>18</v>
      </c>
      <c r="M157" s="4">
        <v>14</v>
      </c>
      <c r="N157" s="4">
        <v>1</v>
      </c>
      <c r="O157" s="4">
        <v>2</v>
      </c>
      <c r="P157" s="4">
        <v>1</v>
      </c>
      <c r="Q157" s="4" t="s">
        <v>42</v>
      </c>
      <c r="R157" s="4" t="s">
        <v>42</v>
      </c>
      <c r="S157" s="4" t="s">
        <v>42</v>
      </c>
      <c r="T157" s="4" t="s">
        <v>42</v>
      </c>
      <c r="U157" s="4" t="s">
        <v>42</v>
      </c>
      <c r="V157" s="4" t="s">
        <v>42</v>
      </c>
      <c r="W157" s="4" t="s">
        <v>42</v>
      </c>
      <c r="X157" s="4" t="s">
        <v>42</v>
      </c>
      <c r="Y157" s="4" t="s">
        <v>42</v>
      </c>
      <c r="Z157" s="4" t="s">
        <v>42</v>
      </c>
      <c r="AA157" s="4" t="s">
        <v>42</v>
      </c>
      <c r="AB157" s="4" t="s">
        <v>42</v>
      </c>
    </row>
    <row r="158" spans="1:28" ht="12.75">
      <c r="A158" s="3" t="s">
        <v>30</v>
      </c>
      <c r="B158" s="4">
        <v>1563</v>
      </c>
      <c r="C158" s="7">
        <f t="shared" si="8"/>
        <v>26.999360204734487</v>
      </c>
      <c r="D158" s="6">
        <f t="shared" si="9"/>
        <v>1.5802943058221368</v>
      </c>
      <c r="E158" s="6">
        <f t="shared" si="10"/>
        <v>2.1647677475898335</v>
      </c>
      <c r="F158" s="4">
        <v>2470</v>
      </c>
      <c r="G158" s="4">
        <v>422</v>
      </c>
      <c r="H158" s="4">
        <v>237</v>
      </c>
      <c r="I158" s="4">
        <v>576</v>
      </c>
      <c r="J158" s="4">
        <v>256</v>
      </c>
      <c r="K158" s="4">
        <v>58</v>
      </c>
      <c r="L158" s="4">
        <f t="shared" si="11"/>
        <v>14</v>
      </c>
      <c r="M158" s="4">
        <v>8</v>
      </c>
      <c r="N158" s="4">
        <v>4</v>
      </c>
      <c r="O158" s="4">
        <v>1</v>
      </c>
      <c r="P158" s="4" t="s">
        <v>42</v>
      </c>
      <c r="Q158" s="4" t="s">
        <v>42</v>
      </c>
      <c r="R158" s="4">
        <v>1</v>
      </c>
      <c r="S158" s="4" t="s">
        <v>42</v>
      </c>
      <c r="T158" s="4" t="s">
        <v>42</v>
      </c>
      <c r="U158" s="4" t="s">
        <v>42</v>
      </c>
      <c r="V158" s="4" t="s">
        <v>42</v>
      </c>
      <c r="W158" s="4" t="s">
        <v>42</v>
      </c>
      <c r="X158" s="4" t="s">
        <v>42</v>
      </c>
      <c r="Y158" s="4" t="s">
        <v>42</v>
      </c>
      <c r="Z158" s="4" t="s">
        <v>42</v>
      </c>
      <c r="AA158" s="4" t="s">
        <v>42</v>
      </c>
      <c r="AB158" s="4" t="s">
        <v>42</v>
      </c>
    </row>
    <row r="159" spans="1:28" ht="12.75">
      <c r="A159" s="3" t="s">
        <v>31</v>
      </c>
      <c r="B159" s="4">
        <v>1362</v>
      </c>
      <c r="C159" s="7">
        <f t="shared" si="8"/>
        <v>23.42143906020558</v>
      </c>
      <c r="D159" s="6">
        <f t="shared" si="9"/>
        <v>1.6475770925110131</v>
      </c>
      <c r="E159" s="6">
        <f t="shared" si="10"/>
        <v>2.1514860977948227</v>
      </c>
      <c r="F159" s="4">
        <v>2244</v>
      </c>
      <c r="G159" s="4">
        <v>319</v>
      </c>
      <c r="H159" s="4">
        <v>228</v>
      </c>
      <c r="I159" s="4">
        <v>513</v>
      </c>
      <c r="J159" s="4">
        <v>235</v>
      </c>
      <c r="K159" s="4">
        <v>57</v>
      </c>
      <c r="L159" s="4">
        <f t="shared" si="11"/>
        <v>10</v>
      </c>
      <c r="M159" s="4">
        <v>7</v>
      </c>
      <c r="N159" s="4">
        <v>2</v>
      </c>
      <c r="O159" s="4" t="s">
        <v>42</v>
      </c>
      <c r="P159" s="4" t="s">
        <v>42</v>
      </c>
      <c r="Q159" s="4" t="s">
        <v>42</v>
      </c>
      <c r="R159" s="4">
        <v>1</v>
      </c>
      <c r="S159" s="4" t="s">
        <v>42</v>
      </c>
      <c r="T159" s="4" t="s">
        <v>42</v>
      </c>
      <c r="U159" s="4" t="s">
        <v>42</v>
      </c>
      <c r="V159" s="4" t="s">
        <v>42</v>
      </c>
      <c r="W159" s="4" t="s">
        <v>42</v>
      </c>
      <c r="X159" s="4" t="s">
        <v>42</v>
      </c>
      <c r="Y159" s="4" t="s">
        <v>42</v>
      </c>
      <c r="Z159" s="4" t="s">
        <v>42</v>
      </c>
      <c r="AA159" s="4" t="s">
        <v>42</v>
      </c>
      <c r="AB159" s="4" t="s">
        <v>42</v>
      </c>
    </row>
    <row r="160" spans="1:28" ht="12.75">
      <c r="A160" s="3" t="s">
        <v>32</v>
      </c>
      <c r="B160" s="4">
        <v>1196</v>
      </c>
      <c r="C160" s="7">
        <f t="shared" si="8"/>
        <v>25.08361204013378</v>
      </c>
      <c r="D160" s="6">
        <f t="shared" si="9"/>
        <v>1.620401337792642</v>
      </c>
      <c r="E160" s="6">
        <f t="shared" si="10"/>
        <v>2.1629464285714284</v>
      </c>
      <c r="F160" s="4">
        <v>1938</v>
      </c>
      <c r="G160" s="4">
        <v>300</v>
      </c>
      <c r="H160" s="4">
        <v>206</v>
      </c>
      <c r="I160" s="4">
        <v>435</v>
      </c>
      <c r="J160" s="4">
        <v>190</v>
      </c>
      <c r="K160" s="4">
        <v>52</v>
      </c>
      <c r="L160" s="4">
        <f t="shared" si="11"/>
        <v>13</v>
      </c>
      <c r="M160" s="4">
        <v>6</v>
      </c>
      <c r="N160" s="4">
        <v>1</v>
      </c>
      <c r="O160" s="4">
        <v>2</v>
      </c>
      <c r="P160" s="4">
        <v>2</v>
      </c>
      <c r="Q160" s="4">
        <v>2</v>
      </c>
      <c r="R160" s="4" t="s">
        <v>42</v>
      </c>
      <c r="S160" s="4" t="s">
        <v>42</v>
      </c>
      <c r="T160" s="4" t="s">
        <v>42</v>
      </c>
      <c r="U160" s="4" t="s">
        <v>42</v>
      </c>
      <c r="V160" s="4" t="s">
        <v>42</v>
      </c>
      <c r="W160" s="4" t="s">
        <v>42</v>
      </c>
      <c r="X160" s="4" t="s">
        <v>42</v>
      </c>
      <c r="Y160" s="4" t="s">
        <v>42</v>
      </c>
      <c r="Z160" s="4" t="s">
        <v>42</v>
      </c>
      <c r="AA160" s="4" t="s">
        <v>42</v>
      </c>
      <c r="AB160" s="4" t="s">
        <v>42</v>
      </c>
    </row>
    <row r="161" spans="1:28" ht="12.75">
      <c r="A161" s="3" t="s">
        <v>33</v>
      </c>
      <c r="B161" s="4">
        <v>695</v>
      </c>
      <c r="C161" s="7">
        <f t="shared" si="8"/>
        <v>23.884892086330936</v>
      </c>
      <c r="D161" s="6">
        <f t="shared" si="9"/>
        <v>1.6733812949640288</v>
      </c>
      <c r="E161" s="6">
        <f t="shared" si="10"/>
        <v>2.1984877126654063</v>
      </c>
      <c r="F161" s="4">
        <v>1163</v>
      </c>
      <c r="G161" s="4">
        <v>166</v>
      </c>
      <c r="H161" s="4">
        <v>117</v>
      </c>
      <c r="I161" s="4">
        <v>250</v>
      </c>
      <c r="J161" s="4">
        <v>123</v>
      </c>
      <c r="K161" s="4">
        <v>28</v>
      </c>
      <c r="L161" s="4">
        <f t="shared" si="11"/>
        <v>11</v>
      </c>
      <c r="M161" s="4">
        <v>6</v>
      </c>
      <c r="N161" s="4">
        <v>2</v>
      </c>
      <c r="O161" s="4">
        <v>2</v>
      </c>
      <c r="P161" s="4" t="s">
        <v>42</v>
      </c>
      <c r="Q161" s="4">
        <v>1</v>
      </c>
      <c r="R161" s="4" t="s">
        <v>42</v>
      </c>
      <c r="S161" s="4" t="s">
        <v>42</v>
      </c>
      <c r="T161" s="4" t="s">
        <v>42</v>
      </c>
      <c r="U161" s="4" t="s">
        <v>42</v>
      </c>
      <c r="V161" s="4" t="s">
        <v>42</v>
      </c>
      <c r="W161" s="4" t="s">
        <v>42</v>
      </c>
      <c r="X161" s="4" t="s">
        <v>42</v>
      </c>
      <c r="Y161" s="4" t="s">
        <v>42</v>
      </c>
      <c r="Z161" s="4" t="s">
        <v>42</v>
      </c>
      <c r="AA161" s="4" t="s">
        <v>42</v>
      </c>
      <c r="AB161" s="4" t="s">
        <v>42</v>
      </c>
    </row>
    <row r="162" spans="1:28" ht="12.75">
      <c r="A162" s="3" t="s">
        <v>34</v>
      </c>
      <c r="B162" s="4">
        <v>341</v>
      </c>
      <c r="C162" s="7">
        <f t="shared" si="8"/>
        <v>30.791788856304986</v>
      </c>
      <c r="D162" s="6">
        <f t="shared" si="9"/>
        <v>1.5806451612903225</v>
      </c>
      <c r="E162" s="6">
        <f t="shared" si="10"/>
        <v>2.2838983050847457</v>
      </c>
      <c r="F162" s="4">
        <v>539</v>
      </c>
      <c r="G162" s="4">
        <v>105</v>
      </c>
      <c r="H162" s="4">
        <v>39</v>
      </c>
      <c r="I162" s="4">
        <v>116</v>
      </c>
      <c r="J162" s="4">
        <v>60</v>
      </c>
      <c r="K162" s="4">
        <v>17</v>
      </c>
      <c r="L162" s="4">
        <f t="shared" si="11"/>
        <v>4</v>
      </c>
      <c r="M162" s="4">
        <v>4</v>
      </c>
      <c r="N162" s="4" t="s">
        <v>42</v>
      </c>
      <c r="O162" s="4" t="s">
        <v>42</v>
      </c>
      <c r="P162" s="4" t="s">
        <v>42</v>
      </c>
      <c r="Q162" s="4" t="s">
        <v>42</v>
      </c>
      <c r="R162" s="4" t="s">
        <v>42</v>
      </c>
      <c r="S162" s="4" t="s">
        <v>42</v>
      </c>
      <c r="T162" s="4" t="s">
        <v>42</v>
      </c>
      <c r="U162" s="4" t="s">
        <v>42</v>
      </c>
      <c r="V162" s="4" t="s">
        <v>42</v>
      </c>
      <c r="W162" s="4" t="s">
        <v>42</v>
      </c>
      <c r="X162" s="4" t="s">
        <v>42</v>
      </c>
      <c r="Y162" s="4" t="s">
        <v>42</v>
      </c>
      <c r="Z162" s="4" t="s">
        <v>42</v>
      </c>
      <c r="AA162" s="4" t="s">
        <v>42</v>
      </c>
      <c r="AB162" s="4" t="s">
        <v>42</v>
      </c>
    </row>
    <row r="164" ht="12.75">
      <c r="A164" s="1"/>
    </row>
    <row r="165" ht="12.75">
      <c r="A165" s="1"/>
    </row>
    <row r="166" ht="12.75">
      <c r="A166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kyto</cp:lastModifiedBy>
  <cp:lastPrinted>2006-01-31T07:49:54Z</cp:lastPrinted>
  <dcterms:created xsi:type="dcterms:W3CDTF">2005-11-24T06:25:48Z</dcterms:created>
  <dcterms:modified xsi:type="dcterms:W3CDTF">2006-01-31T08:09:35Z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