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% muutos" sheetId="1" r:id="rId1"/>
    <sheet name="Vuosi" sheetId="2" r:id="rId2"/>
  </sheets>
  <definedNames>
    <definedName name="_xlnm.Print_Area" localSheetId="0">'% muutos'!$A$1:$M$28</definedName>
    <definedName name="_xlnm.Print_Area" localSheetId="1">'Vuosi'!$D$5:$N$28</definedName>
    <definedName name="_xlnm.Print_Titles" localSheetId="0">'% muutos'!$1:$3</definedName>
    <definedName name="_xlnm.Print_Titles" localSheetId="1">'Vuosi'!$A:$B,'Vuosi'!$1:$3</definedName>
  </definedNames>
  <calcPr fullCalcOnLoad="1"/>
</workbook>
</file>

<file path=xl/sharedStrings.xml><?xml version="1.0" encoding="utf-8"?>
<sst xmlns="http://schemas.openxmlformats.org/spreadsheetml/2006/main" count="141" uniqueCount="64">
  <si>
    <t>INPUT: ANNUAL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</si>
  <si>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</si>
  <si>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</si>
  <si>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</si>
  <si>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</si>
  <si>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</si>
  <si>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</si>
  <si>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</si>
  <si>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</si>
  <si>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</si>
  <si>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203000</t>
  </si>
  <si>
    <t>FERTILISERS AND SOIL IMPROVERS</t>
  </si>
  <si>
    <t>204000</t>
  </si>
  <si>
    <t>PLANT PROTECTION PRODUCTS AND PESTICIDES</t>
  </si>
  <si>
    <t>205000</t>
  </si>
  <si>
    <t>VETERINARY EXPENSES</t>
  </si>
  <si>
    <t>206000</t>
  </si>
  <si>
    <t>ANIMAL FEEDINGSTUFFS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</si>
  <si>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</si>
  <si>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</si>
  <si>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</si>
  <si>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</si>
  <si>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</si>
  <si>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</si>
  <si>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</si>
  <si>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</si>
  <si>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</si>
  <si>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</si>
  <si>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</si>
  <si>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</si>
  <si>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</si>
  <si>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211200</t>
  </si>
  <si>
    <t>TRANSPORT EQUIPMENT</t>
  </si>
  <si>
    <t>212000</t>
  </si>
  <si>
    <t>BUILDINGS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</si>
  <si>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</si>
  <si>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</si>
  <si>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</si>
  <si>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</si>
  <si>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</si>
  <si>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SIEMENET JA TAIMIMATERIAALI</t>
  </si>
  <si>
    <t>ENERGIA; VOITELUAINEET</t>
  </si>
  <si>
    <t>LANNOITTEET JA MAANPARANNUSAINEET</t>
  </si>
  <si>
    <t>KASVINSUOJELUTUOTTEET JA TORJUNTA-AINEET</t>
  </si>
  <si>
    <t>ELÄINLÄÄKINTÄKULUT</t>
  </si>
  <si>
    <t>ELÄINTEN REHUT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</si>
  <si>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</si>
  <si>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</si>
  <si>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</si>
  <si>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</si>
  <si>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</si>
  <si>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</si>
  <si>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KULJETUSKALUSTO</t>
  </si>
  <si>
    <t>RAKENNUKSET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</si>
  <si>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</si>
  <si>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</si>
  <si>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</si>
  <si>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</si>
  <si>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</si>
  <si>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</si>
  <si>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1-12</t>
  </si>
  <si>
    <t>2004 Ennuste</t>
  </si>
  <si>
    <t>Ennuste</t>
  </si>
  <si>
    <t>II ENNUSTE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</si>
</sst>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64" fontId="7" fillId="0" borderId="2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4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64" fontId="0" fillId="3" borderId="23" xfId="0" applyNumberFormat="1" applyFill="1" applyBorder="1" applyAlignment="1" applyProtection="1">
      <alignment/>
      <protection locked="0"/>
    </xf>
    <xf numFmtId="164" fontId="0" fillId="3" borderId="15" xfId="0" applyNumberFormat="1" applyFill="1" applyBorder="1" applyAlignment="1" applyProtection="1">
      <alignment/>
      <protection locked="0"/>
    </xf>
    <xf numFmtId="164" fontId="0" fillId="3" borderId="17" xfId="0" applyNumberFormat="1" applyFill="1" applyBorder="1" applyAlignment="1" applyProtection="1">
      <alignment/>
      <protection locked="0"/>
    </xf>
    <xf numFmtId="1" fontId="2" fillId="3" borderId="20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64" fontId="7" fillId="3" borderId="4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</xdr:col>
      <xdr:colOff>666750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1</xdr:col>
      <xdr:colOff>581025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276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49.28125" style="0" customWidth="1"/>
    <col min="4" max="4" width="0" style="0" hidden="1" customWidth="1"/>
  </cols>
  <sheetData>
    <row r="1" spans="1:4" ht="15.75">
      <c r="A1" s="2"/>
      <c r="D1" s="69" t="s">
        <v>57</v>
      </c>
    </row>
    <row r="2" spans="1:4" ht="15.75">
      <c r="A2" s="2"/>
      <c r="C2" s="2" t="s">
        <v>57</v>
      </c>
      <c r="D2" s="69" t="s">
        <v>0</v>
      </c>
    </row>
    <row r="3" spans="3:13" ht="15.7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6.5" thickBot="1">
      <c r="A4" s="2"/>
      <c r="B4" s="41" t="s">
        <v>39</v>
      </c>
      <c r="C4" s="5" t="s">
        <v>1</v>
      </c>
      <c r="D4" s="4"/>
      <c r="E4" s="79" t="s">
        <v>63</v>
      </c>
      <c r="F4" s="4"/>
      <c r="G4" s="4"/>
      <c r="H4" s="4"/>
      <c r="I4" s="4"/>
      <c r="J4" s="4"/>
      <c r="K4" s="4"/>
      <c r="L4" s="4"/>
      <c r="M4" s="80" t="s">
        <v>62</v>
      </c>
    </row>
    <row r="5" spans="1:13" ht="13.5" thickBot="1">
      <c r="A5" s="6" t="s">
        <v>2</v>
      </c>
      <c r="B5" s="7" t="s">
        <v>56</v>
      </c>
      <c r="C5" s="7" t="s">
        <v>3</v>
      </c>
      <c r="D5" s="8">
        <v>1995</v>
      </c>
      <c r="E5" s="9">
        <v>1996</v>
      </c>
      <c r="F5" s="9">
        <v>1997</v>
      </c>
      <c r="G5" s="9">
        <v>1998</v>
      </c>
      <c r="H5" s="9">
        <v>1999</v>
      </c>
      <c r="I5" s="9">
        <v>2000</v>
      </c>
      <c r="J5" s="9">
        <v>2001</v>
      </c>
      <c r="K5" s="9">
        <v>2002</v>
      </c>
      <c r="L5" s="10">
        <v>2003</v>
      </c>
      <c r="M5" s="81">
        <v>2004</v>
      </c>
    </row>
    <row r="6" spans="1:13" ht="26.25" thickBot="1">
      <c r="A6" s="11" t="s">
        <v>4</v>
      </c>
      <c r="B6" s="12" t="s">
        <v>39</v>
      </c>
      <c r="C6" s="12" t="s">
        <v>5</v>
      </c>
      <c r="D6" s="50"/>
      <c r="E6" s="51">
        <f>(Vuosi!F6-Vuosi!E6)/Vuosi!E6*100</f>
        <v>1.8279797125951014</v>
      </c>
      <c r="F6" s="51">
        <f>(Vuosi!G6-Vuosi!F6)/Vuosi!F6*100</f>
        <v>2.137594687143304</v>
      </c>
      <c r="G6" s="51">
        <f>(Vuosi!H6-Vuosi!G6)/Vuosi!G6*100</f>
        <v>-2.0826983643198327</v>
      </c>
      <c r="H6" s="51">
        <f>(Vuosi!I6-Vuosi!H6)/Vuosi!H6*100</f>
        <v>-2.313758041087352</v>
      </c>
      <c r="I6" s="51">
        <f>(Vuosi!J6-Vuosi!I6)/Vuosi!I6*100</f>
        <v>6.202867764206042</v>
      </c>
      <c r="J6" s="51">
        <f>(Vuosi!K6-Vuosi!J6)/Vuosi!J6*100</f>
        <v>1.8401840184018439</v>
      </c>
      <c r="K6" s="51">
        <f>(Vuosi!L6-Vuosi!K6)/Vuosi!K6*100</f>
        <v>-0.29460866149464515</v>
      </c>
      <c r="L6" s="52">
        <f>(Vuosi!M6-Vuosi!L6)/Vuosi!L6*100</f>
        <v>0.9652319511474481</v>
      </c>
      <c r="M6" s="73">
        <f>(Vuosi!N6-Vuosi!M6)/Vuosi!M6*100</f>
        <v>2.624134230806748</v>
      </c>
    </row>
    <row r="7" spans="1:13" ht="12.75">
      <c r="A7" s="13" t="s">
        <v>6</v>
      </c>
      <c r="B7" s="14" t="s">
        <v>40</v>
      </c>
      <c r="C7" s="14" t="s">
        <v>7</v>
      </c>
      <c r="D7" s="30"/>
      <c r="E7" s="31">
        <f>(Vuosi!F7-Vuosi!E7)/Vuosi!E7*100</f>
        <v>-5.003393774847277</v>
      </c>
      <c r="F7" s="31">
        <f>(Vuosi!G7-Vuosi!F7)/Vuosi!F7*100</f>
        <v>-1.9393691946514298</v>
      </c>
      <c r="G7" s="31">
        <f>(Vuosi!H7-Vuosi!G7)/Vuosi!G7*100</f>
        <v>-1.0617258249193255</v>
      </c>
      <c r="H7" s="31">
        <f>(Vuosi!I7-Vuosi!H7)/Vuosi!H7*100</f>
        <v>5.9652814308258835</v>
      </c>
      <c r="I7" s="31">
        <f>(Vuosi!J7-Vuosi!I7)/Vuosi!I7*100</f>
        <v>-0.7148530579825247</v>
      </c>
      <c r="J7" s="31">
        <f>(Vuosi!K7-Vuosi!J7)/Vuosi!J7*100</f>
        <v>-0.5400000000000063</v>
      </c>
      <c r="K7" s="31">
        <f>(Vuosi!L7-Vuosi!K7)/Vuosi!K7*100</f>
        <v>-2.5236275889804856</v>
      </c>
      <c r="L7" s="32">
        <f>(Vuosi!M7-Vuosi!L7)/Vuosi!L7*100</f>
        <v>-4.187725631768955</v>
      </c>
      <c r="M7" s="74">
        <f>(Vuosi!N7-Vuosi!M7)/Vuosi!M7*100</f>
        <v>-0.9581225104962865</v>
      </c>
    </row>
    <row r="8" spans="1:13" ht="12.75">
      <c r="A8" s="13" t="s">
        <v>8</v>
      </c>
      <c r="B8" s="15" t="s">
        <v>41</v>
      </c>
      <c r="C8" s="15" t="s">
        <v>9</v>
      </c>
      <c r="D8" s="30"/>
      <c r="E8" s="31">
        <f>(Vuosi!F8-Vuosi!E8)/Vuosi!E8*100</f>
        <v>11.2199971594944</v>
      </c>
      <c r="F8" s="31">
        <f>(Vuosi!G8-Vuosi!F8)/Vuosi!F8*100</f>
        <v>6.372110841527256</v>
      </c>
      <c r="G8" s="31">
        <f>(Vuosi!H8-Vuosi!G8)/Vuosi!G8*100</f>
        <v>-6.638655462184875</v>
      </c>
      <c r="H8" s="31">
        <f>(Vuosi!I8-Vuosi!H8)/Vuosi!H8*100</f>
        <v>3.870387038703877</v>
      </c>
      <c r="I8" s="31">
        <f>(Vuosi!J8-Vuosi!I8)/Vuosi!I8*100</f>
        <v>23.793018073780637</v>
      </c>
      <c r="J8" s="31">
        <f>(Vuosi!K8-Vuosi!J8)/Vuosi!J8*100</f>
        <v>-3.75</v>
      </c>
      <c r="K8" s="31">
        <f>(Vuosi!L8-Vuosi!K8)/Vuosi!K8*100</f>
        <v>-3.033766233766235</v>
      </c>
      <c r="L8" s="32">
        <f>(Vuosi!M8-Vuosi!L8)/Vuosi!L8*100</f>
        <v>7.885995928426015</v>
      </c>
      <c r="M8" s="74">
        <f>(Vuosi!N8-Vuosi!M8)/Vuosi!M8*100</f>
        <v>8.25305392789751</v>
      </c>
    </row>
    <row r="9" spans="1:13" ht="15" customHeight="1">
      <c r="A9" s="13" t="s">
        <v>10</v>
      </c>
      <c r="B9" s="15" t="s">
        <v>42</v>
      </c>
      <c r="C9" s="15" t="s">
        <v>11</v>
      </c>
      <c r="D9" s="30"/>
      <c r="E9" s="31">
        <f>(Vuosi!F9-Vuosi!E9)/Vuosi!E9*100</f>
        <v>-0.452190296749886</v>
      </c>
      <c r="F9" s="31">
        <f>(Vuosi!G9-Vuosi!F9)/Vuosi!F9*100</f>
        <v>-1.6560991766821236</v>
      </c>
      <c r="G9" s="31">
        <f>(Vuosi!H9-Vuosi!G9)/Vuosi!G9*100</f>
        <v>-2.9253271747498135</v>
      </c>
      <c r="H9" s="31">
        <f>(Vuosi!I9-Vuosi!H9)/Vuosi!H9*100</f>
        <v>-2.716098334655031</v>
      </c>
      <c r="I9" s="31">
        <f>(Vuosi!J9-Vuosi!I9)/Vuosi!I9*100</f>
        <v>1.8952516812716522</v>
      </c>
      <c r="J9" s="31">
        <f>(Vuosi!K9-Vuosi!J9)/Vuosi!J9*100</f>
        <v>8.310000000000002</v>
      </c>
      <c r="K9" s="31">
        <f>(Vuosi!L9-Vuosi!K9)/Vuosi!K9*100</f>
        <v>-2.031206721447699</v>
      </c>
      <c r="L9" s="32">
        <f>(Vuosi!M9-Vuosi!L9)/Vuosi!L9*100</f>
        <v>-0.9612666101215682</v>
      </c>
      <c r="M9" s="74">
        <f>(Vuosi!N9-Vuosi!M9)/Vuosi!M9*100</f>
        <v>2.692929869635549</v>
      </c>
    </row>
    <row r="10" spans="1:13" ht="12.75">
      <c r="A10" s="13" t="s">
        <v>12</v>
      </c>
      <c r="B10" s="15" t="s">
        <v>43</v>
      </c>
      <c r="C10" s="15" t="s">
        <v>13</v>
      </c>
      <c r="D10" s="30"/>
      <c r="E10" s="31">
        <f>(Vuosi!F10-Vuosi!E10)/Vuosi!E10*100</f>
        <v>-1.7613386173491854</v>
      </c>
      <c r="F10" s="31">
        <f>(Vuosi!G10-Vuosi!F10)/Vuosi!F10*100</f>
        <v>-4.356790676826535</v>
      </c>
      <c r="G10" s="31">
        <f>(Vuosi!H10-Vuosi!G10)/Vuosi!G10*100</f>
        <v>-2.1276595744680815</v>
      </c>
      <c r="H10" s="31">
        <f>(Vuosi!I10-Vuosi!H10)/Vuosi!H10*100</f>
        <v>-2.346293813445703</v>
      </c>
      <c r="I10" s="31">
        <f>(Vuosi!J10-Vuosi!I10)/Vuosi!I10*100</f>
        <v>-1.931940766892222</v>
      </c>
      <c r="J10" s="31">
        <f>(Vuosi!K10-Vuosi!J10)/Vuosi!J10*100</f>
        <v>-3.5799999999999983</v>
      </c>
      <c r="K10" s="31">
        <f>(Vuosi!L10-Vuosi!K10)/Vuosi!K10*100</f>
        <v>-2.0846297448662154</v>
      </c>
      <c r="L10" s="32">
        <f>(Vuosi!M10-Vuosi!L10)/Vuosi!L10*100</f>
        <v>-4.6922995445397655</v>
      </c>
      <c r="M10" s="74">
        <f>(Vuosi!N10-Vuosi!M10)/Vuosi!M10*100</f>
        <v>-0.08890864636585719</v>
      </c>
    </row>
    <row r="11" spans="1:13" ht="12.75">
      <c r="A11" s="13" t="s">
        <v>14</v>
      </c>
      <c r="B11" s="15" t="s">
        <v>44</v>
      </c>
      <c r="C11" s="15" t="s">
        <v>15</v>
      </c>
      <c r="D11" s="30"/>
      <c r="E11" s="31">
        <f>(Vuosi!F11-Vuosi!E11)/Vuosi!E11*100</f>
        <v>1.6182919189809952</v>
      </c>
      <c r="F11" s="31">
        <f>(Vuosi!G11-Vuosi!F11)/Vuosi!F11*100</f>
        <v>0.9555121750744959</v>
      </c>
      <c r="G11" s="31">
        <f>(Vuosi!H11-Vuosi!G11)/Vuosi!G11*100</f>
        <v>-0.29513535518014067</v>
      </c>
      <c r="H11" s="31">
        <f>(Vuosi!I11-Vuosi!H11)/Vuosi!H11*100</f>
        <v>-0.19393691946514008</v>
      </c>
      <c r="I11" s="31">
        <f>(Vuosi!J11-Vuosi!I11)/Vuosi!I11*100</f>
        <v>2.270402945387604</v>
      </c>
      <c r="J11" s="31">
        <f>(Vuosi!K11-Vuosi!J11)/Vuosi!J11*100</f>
        <v>2.780000000000001</v>
      </c>
      <c r="K11" s="31">
        <f>(Vuosi!L11-Vuosi!K11)/Vuosi!K11*100</f>
        <v>2.0140105078809043</v>
      </c>
      <c r="L11" s="32">
        <f>(Vuosi!M11-Vuosi!L11)/Vuosi!L11*100</f>
        <v>1.2207916070577025</v>
      </c>
      <c r="M11" s="74">
        <f>(Vuosi!N11-Vuosi!M11)/Vuosi!M11*100</f>
        <v>0.2544049750306325</v>
      </c>
    </row>
    <row r="12" spans="1:13" ht="12.75">
      <c r="A12" s="13" t="s">
        <v>16</v>
      </c>
      <c r="B12" s="15" t="s">
        <v>45</v>
      </c>
      <c r="C12" s="15" t="s">
        <v>17</v>
      </c>
      <c r="D12" s="30"/>
      <c r="E12" s="31">
        <f>(Vuosi!F12-Vuosi!E12)/Vuosi!E12*100</f>
        <v>3.3099004100761573</v>
      </c>
      <c r="F12" s="31">
        <f>(Vuosi!G12-Vuosi!F12)/Vuosi!F12*100</f>
        <v>4.734902183158483</v>
      </c>
      <c r="G12" s="31">
        <f>(Vuosi!H12-Vuosi!G12)/Vuosi!G12*100</f>
        <v>-3.1582746796607117</v>
      </c>
      <c r="H12" s="31">
        <f>(Vuosi!I12-Vuosi!H12)/Vuosi!H12*100</f>
        <v>-10.790160268356317</v>
      </c>
      <c r="I12" s="31">
        <f>(Vuosi!J12-Vuosi!I12)/Vuosi!I12*100</f>
        <v>4.449550866931277</v>
      </c>
      <c r="J12" s="31">
        <f>(Vuosi!K12-Vuosi!J12)/Vuosi!J12*100</f>
        <v>3.3400000000000034</v>
      </c>
      <c r="K12" s="31">
        <f>(Vuosi!L12-Vuosi!K12)/Vuosi!K12*100</f>
        <v>0.3677182117282712</v>
      </c>
      <c r="L12" s="32">
        <f>(Vuosi!M12-Vuosi!L12)/Vuosi!L12*100</f>
        <v>-0.5495564982645519</v>
      </c>
      <c r="M12" s="74">
        <f>(Vuosi!N12-Vuosi!M12)/Vuosi!M12*100</f>
        <v>1.8904507998060964</v>
      </c>
    </row>
    <row r="13" spans="1:13" ht="12.75">
      <c r="A13" s="13" t="s">
        <v>18</v>
      </c>
      <c r="B13" s="15" t="s">
        <v>46</v>
      </c>
      <c r="C13" s="15" t="s">
        <v>19</v>
      </c>
      <c r="D13" s="30"/>
      <c r="E13" s="31">
        <f>(Vuosi!F13-Vuosi!E13)/Vuosi!E13*100</f>
        <v>2.0138733497426844</v>
      </c>
      <c r="F13" s="31">
        <f>(Vuosi!G13-Vuosi!F13)/Vuosi!F13*100</f>
        <v>-0.5703005044966113</v>
      </c>
      <c r="G13" s="31">
        <f>(Vuosi!H13-Vuosi!G13)/Vuosi!G13*100</f>
        <v>4.334877564526811</v>
      </c>
      <c r="H13" s="31">
        <f>(Vuosi!I13-Vuosi!H13)/Vuosi!H13*100</f>
        <v>3.1504387355957184</v>
      </c>
      <c r="I13" s="31">
        <f>(Vuosi!J13-Vuosi!I13)/Vuosi!I13*100</f>
        <v>2.490519626934516</v>
      </c>
      <c r="J13" s="31">
        <f>(Vuosi!K13-Vuosi!J13)/Vuosi!J13*100</f>
        <v>3.8900000000000006</v>
      </c>
      <c r="K13" s="31">
        <f>(Vuosi!L13-Vuosi!K13)/Vuosi!K13*100</f>
        <v>4.9764173645201675</v>
      </c>
      <c r="L13" s="32">
        <f>(Vuosi!M13-Vuosi!L13)/Vuosi!L13*100</f>
        <v>4.1995231982395</v>
      </c>
      <c r="M13" s="74">
        <f>(Vuosi!N13-Vuosi!M13)/Vuosi!M13*100</f>
        <v>3.4406898979232636</v>
      </c>
    </row>
    <row r="14" spans="1:13" ht="12.75">
      <c r="A14" s="13" t="s">
        <v>20</v>
      </c>
      <c r="B14" s="15" t="s">
        <v>47</v>
      </c>
      <c r="C14" s="15" t="s">
        <v>21</v>
      </c>
      <c r="D14" s="30"/>
      <c r="E14" s="31">
        <f>(Vuosi!F14-Vuosi!E14)/Vuosi!E14*100</f>
        <v>0.022484541877454772</v>
      </c>
      <c r="F14" s="31">
        <f>(Vuosi!G14-Vuosi!F14)/Vuosi!F14*100</f>
        <v>5.968303922670565</v>
      </c>
      <c r="G14" s="31">
        <f>(Vuosi!H14-Vuosi!G14)/Vuosi!G14*100</f>
        <v>1.1561306745863422</v>
      </c>
      <c r="H14" s="31">
        <f>(Vuosi!I14-Vuosi!H14)/Vuosi!H14*100</f>
        <v>1.4679668658907323</v>
      </c>
      <c r="I14" s="31">
        <f>(Vuosi!J14-Vuosi!I14)/Vuosi!I14*100</f>
        <v>3.3378113051565608</v>
      </c>
      <c r="J14" s="31">
        <f>(Vuosi!K14-Vuosi!J14)/Vuosi!J14*100</f>
        <v>3.5000000000000004</v>
      </c>
      <c r="K14" s="31">
        <f>(Vuosi!L14-Vuosi!K14)/Vuosi!K14*100</f>
        <v>2.0483091787439656</v>
      </c>
      <c r="L14" s="32">
        <f>(Vuosi!M14-Vuosi!L14)/Vuosi!L14*100</f>
        <v>2.4237833743609185</v>
      </c>
      <c r="M14" s="74">
        <f>(Vuosi!N14-Vuosi!M14)/Vuosi!M14*100</f>
        <v>2.144573858384168</v>
      </c>
    </row>
    <row r="15" spans="1:13" ht="13.5" thickBot="1">
      <c r="A15" s="16" t="s">
        <v>22</v>
      </c>
      <c r="B15" s="17" t="s">
        <v>48</v>
      </c>
      <c r="C15" s="17" t="s">
        <v>23</v>
      </c>
      <c r="D15" s="33"/>
      <c r="E15" s="34">
        <f>(Vuosi!F15-Vuosi!E15)/Vuosi!E15*100</f>
        <v>-0.8526315789473708</v>
      </c>
      <c r="F15" s="34">
        <f>(Vuosi!G15-Vuosi!F15)/Vuosi!F15*100</f>
        <v>1.57129206922179</v>
      </c>
      <c r="G15" s="34">
        <f>(Vuosi!H15-Vuosi!G15)/Vuosi!G15*100</f>
        <v>-1.3797428661022342</v>
      </c>
      <c r="H15" s="34">
        <f>(Vuosi!I15-Vuosi!H15)/Vuosi!H15*100</f>
        <v>-0.23317435082140844</v>
      </c>
      <c r="I15" s="34">
        <f>(Vuosi!J15-Vuosi!I15)/Vuosi!I15*100</f>
        <v>6.225432911930309</v>
      </c>
      <c r="J15" s="34">
        <f>(Vuosi!K15-Vuosi!J15)/Vuosi!J15*100</f>
        <v>0.32003200320032743</v>
      </c>
      <c r="K15" s="34">
        <f>(Vuosi!L15-Vuosi!K15)/Vuosi!K15*100</f>
        <v>-0.5283620775595665</v>
      </c>
      <c r="L15" s="35">
        <f>(Vuosi!M15-Vuosi!L15)/Vuosi!L15*100</f>
        <v>0.5011024253357387</v>
      </c>
      <c r="M15" s="75">
        <f>(Vuosi!N15-Vuosi!M15)/Vuosi!M15*100</f>
        <v>1.615476665337061</v>
      </c>
    </row>
    <row r="16" spans="1:13" ht="12.75">
      <c r="A16" s="1"/>
      <c r="D16" s="19"/>
      <c r="E16" s="38"/>
      <c r="F16" s="38"/>
      <c r="G16" s="38"/>
      <c r="H16" s="38"/>
      <c r="I16" s="38"/>
      <c r="J16" s="38"/>
      <c r="K16" s="38"/>
      <c r="L16" s="38"/>
      <c r="M16" s="84"/>
    </row>
    <row r="17" spans="1:13" ht="16.5" thickBot="1">
      <c r="A17" s="2"/>
      <c r="B17" s="41" t="s">
        <v>49</v>
      </c>
      <c r="C17" s="5" t="s">
        <v>24</v>
      </c>
      <c r="D17" s="19"/>
      <c r="E17" s="38"/>
      <c r="F17" s="38"/>
      <c r="G17" s="38"/>
      <c r="H17" s="38"/>
      <c r="I17" s="38"/>
      <c r="J17" s="38"/>
      <c r="K17" s="38"/>
      <c r="L17" s="38"/>
      <c r="M17" s="84"/>
    </row>
    <row r="18" spans="1:13" ht="13.5" thickBot="1">
      <c r="A18" s="20" t="s">
        <v>2</v>
      </c>
      <c r="B18" s="7"/>
      <c r="C18" s="7" t="s">
        <v>3</v>
      </c>
      <c r="D18" s="8">
        <v>1995</v>
      </c>
      <c r="E18" s="9">
        <v>1996</v>
      </c>
      <c r="F18" s="9">
        <v>1997</v>
      </c>
      <c r="G18" s="9">
        <v>1998</v>
      </c>
      <c r="H18" s="9">
        <v>1999</v>
      </c>
      <c r="I18" s="9">
        <v>2000</v>
      </c>
      <c r="J18" s="9">
        <v>2001</v>
      </c>
      <c r="K18" s="9">
        <v>2002</v>
      </c>
      <c r="L18" s="10">
        <v>2003</v>
      </c>
      <c r="M18" s="82">
        <v>2004</v>
      </c>
    </row>
    <row r="19" spans="1:13" ht="26.25" thickBot="1">
      <c r="A19" s="11" t="s">
        <v>25</v>
      </c>
      <c r="B19" s="21" t="s">
        <v>50</v>
      </c>
      <c r="C19" s="21" t="s">
        <v>26</v>
      </c>
      <c r="D19" s="50"/>
      <c r="E19" s="51">
        <f>(Vuosi!F19-Vuosi!E19)/Vuosi!E19*100</f>
        <v>0.2601344027747614</v>
      </c>
      <c r="F19" s="51">
        <f>(Vuosi!G19-Vuosi!F19)/Vuosi!F19*100</f>
        <v>1.5783783783783718</v>
      </c>
      <c r="G19" s="51">
        <f>(Vuosi!H19-Vuosi!G19)/Vuosi!G19*100</f>
        <v>1.1919965942954498</v>
      </c>
      <c r="H19" s="51">
        <f>(Vuosi!I19-Vuosi!H19)/Vuosi!H19*100</f>
        <v>2.1771140092553716</v>
      </c>
      <c r="I19" s="51">
        <f>(Vuosi!J19-Vuosi!I19)/Vuosi!I19*100</f>
        <v>2.933607822954188</v>
      </c>
      <c r="J19" s="51">
        <f>(Vuosi!K19-Vuosi!J19)/Vuosi!J19*100</f>
        <v>3.069999999999993</v>
      </c>
      <c r="K19" s="51">
        <f>(Vuosi!L19-Vuosi!K19)/Vuosi!K19*100</f>
        <v>2.3964296109440313</v>
      </c>
      <c r="L19" s="52">
        <f>(Vuosi!M19-Vuosi!L19)/Vuosi!L19*100</f>
        <v>2.4445707788516184</v>
      </c>
      <c r="M19" s="73">
        <f>(Vuosi!N19-Vuosi!M19)/Vuosi!M19*100</f>
        <v>3.3111357750647414</v>
      </c>
    </row>
    <row r="20" spans="1:13" ht="12.75">
      <c r="A20" s="22" t="s">
        <v>27</v>
      </c>
      <c r="B20" s="23" t="s">
        <v>58</v>
      </c>
      <c r="C20" s="23" t="s">
        <v>28</v>
      </c>
      <c r="D20" s="30"/>
      <c r="E20" s="31">
        <f>(Vuosi!F20-Vuosi!E20)/Vuosi!E20*100</f>
        <v>0.9417808219178033</v>
      </c>
      <c r="F20" s="31">
        <f>(Vuosi!G20-Vuosi!F20)/Vuosi!F20*100</f>
        <v>-0.12722646310431548</v>
      </c>
      <c r="G20" s="31">
        <f>(Vuosi!H20-Vuosi!G20)/Vuosi!G20*100</f>
        <v>0.9872611464968074</v>
      </c>
      <c r="H20" s="31">
        <f>(Vuosi!I20-Vuosi!H20)/Vuosi!H20*100</f>
        <v>2.701566277725226</v>
      </c>
      <c r="I20" s="31">
        <f>(Vuosi!J20-Vuosi!I20)/Vuosi!I20*100</f>
        <v>2.354145342886384</v>
      </c>
      <c r="J20" s="31">
        <f>(Vuosi!K20-Vuosi!J20)/Vuosi!J20*100</f>
        <v>3.7000000000000024</v>
      </c>
      <c r="K20" s="31">
        <f>(Vuosi!L20-Vuosi!K20)/Vuosi!K20*100</f>
        <v>2.6904532304725093</v>
      </c>
      <c r="L20" s="32">
        <f>(Vuosi!M20-Vuosi!L20)/Vuosi!L20*100</f>
        <v>3.277303033148661</v>
      </c>
      <c r="M20" s="74">
        <f>(Vuosi!N20-Vuosi!M20)/Vuosi!M20*100</f>
        <v>3.5642844153482462</v>
      </c>
    </row>
    <row r="21" spans="1:13" ht="12.75">
      <c r="A21" s="22" t="s">
        <v>29</v>
      </c>
      <c r="B21" s="24" t="s">
        <v>51</v>
      </c>
      <c r="C21" s="24" t="s">
        <v>30</v>
      </c>
      <c r="D21" s="30"/>
      <c r="E21" s="31">
        <f>(Vuosi!F21-Vuosi!E21)/Vuosi!E21*100</f>
        <v>3.9177698848347866</v>
      </c>
      <c r="F21" s="31">
        <f>(Vuosi!G21-Vuosi!F21)/Vuosi!F21*100</f>
        <v>0.5903676851372422</v>
      </c>
      <c r="G21" s="31">
        <f>(Vuosi!H21-Vuosi!G21)/Vuosi!G21*100</f>
        <v>0.7825370675452954</v>
      </c>
      <c r="H21" s="31">
        <f>(Vuosi!I21-Vuosi!H21)/Vuosi!H21*100</f>
        <v>0.8990600735594705</v>
      </c>
      <c r="I21" s="31">
        <f>(Vuosi!J21-Vuosi!I21)/Vuosi!I21*100</f>
        <v>1.2555690562980912</v>
      </c>
      <c r="J21" s="31">
        <f>(Vuosi!K21-Vuosi!J21)/Vuosi!J21*100</f>
        <v>5.200000000000003</v>
      </c>
      <c r="K21" s="31">
        <f>(Vuosi!L21-Vuosi!K21)/Vuosi!K21*100</f>
        <v>2.414448669201513</v>
      </c>
      <c r="L21" s="32">
        <f>(Vuosi!M21-Vuosi!L21)/Vuosi!L21*100</f>
        <v>3.4249118247633303</v>
      </c>
      <c r="M21" s="74">
        <f>(Vuosi!N21-Vuosi!M21)/Vuosi!M21*100</f>
        <v>3.6525172754195396</v>
      </c>
    </row>
    <row r="22" spans="1:13" ht="12.75">
      <c r="A22" s="22" t="s">
        <v>31</v>
      </c>
      <c r="B22" s="24" t="s">
        <v>52</v>
      </c>
      <c r="C22" s="24" t="s">
        <v>32</v>
      </c>
      <c r="D22" s="30"/>
      <c r="E22" s="31">
        <f>(Vuosi!F22-Vuosi!E22)/Vuosi!E22*100</f>
        <v>-1.55600554193754</v>
      </c>
      <c r="F22" s="31">
        <f>(Vuosi!G22-Vuosi!F22)/Vuosi!F22*100</f>
        <v>-0.7578218036158957</v>
      </c>
      <c r="G22" s="31">
        <f>(Vuosi!H22-Vuosi!G22)/Vuosi!G22*100</f>
        <v>1.1781389767644794</v>
      </c>
      <c r="H22" s="31">
        <f>(Vuosi!I22-Vuosi!H22)/Vuosi!H22*100</f>
        <v>4.291105121293805</v>
      </c>
      <c r="I22" s="31">
        <f>(Vuosi!J22-Vuosi!I22)/Vuosi!I22*100</f>
        <v>3.380543781660287</v>
      </c>
      <c r="J22" s="31">
        <f>(Vuosi!K22-Vuosi!J22)/Vuosi!J22*100</f>
        <v>2.299999999999997</v>
      </c>
      <c r="K22" s="31">
        <f>(Vuosi!L22-Vuosi!K22)/Vuosi!K22*100</f>
        <v>2.961876832844576</v>
      </c>
      <c r="L22" s="32">
        <f>(Vuosi!M22-Vuosi!L22)/Vuosi!L22*100</f>
        <v>3.142504509636383</v>
      </c>
      <c r="M22" s="74">
        <f>(Vuosi!N22-Vuosi!M22)/Vuosi!M22*100</f>
        <v>3.460972017673053</v>
      </c>
    </row>
    <row r="23" spans="1:13" ht="12.75">
      <c r="A23" s="22" t="s">
        <v>33</v>
      </c>
      <c r="B23" s="23" t="s">
        <v>53</v>
      </c>
      <c r="C23" s="23" t="s">
        <v>34</v>
      </c>
      <c r="D23" s="30"/>
      <c r="E23" s="31">
        <f>(Vuosi!F23-Vuosi!E23)/Vuosi!E23*100</f>
        <v>-0.8511108654802653</v>
      </c>
      <c r="F23" s="31">
        <f>(Vuosi!G23-Vuosi!F23)/Vuosi!F23*100</f>
        <v>4.459308807134894</v>
      </c>
      <c r="G23" s="31">
        <f>(Vuosi!H23-Vuosi!G23)/Vuosi!G23*100</f>
        <v>1.5048025613660583</v>
      </c>
      <c r="H23" s="31">
        <f>(Vuosi!I23-Vuosi!H23)/Vuosi!H23*100</f>
        <v>1.3458101146041437</v>
      </c>
      <c r="I23" s="31">
        <f>(Vuosi!J23-Vuosi!I23)/Vuosi!I23*100</f>
        <v>3.74520178441747</v>
      </c>
      <c r="J23" s="31">
        <f>(Vuosi!K23-Vuosi!J23)/Vuosi!J23*100</f>
        <v>2.4399999999999977</v>
      </c>
      <c r="K23" s="31">
        <f>(Vuosi!L23-Vuosi!K23)/Vuosi!K23*100</f>
        <v>2.0987895353377644</v>
      </c>
      <c r="L23" s="32">
        <f>(Vuosi!M23-Vuosi!L23)/Vuosi!L23*100</f>
        <v>1.6062721101443662</v>
      </c>
      <c r="M23" s="74">
        <f>(Vuosi!N23-Vuosi!M23)/Vuosi!M23*100</f>
        <v>3.039427872400493</v>
      </c>
    </row>
    <row r="24" spans="1:13" ht="13.5" thickBot="1">
      <c r="A24" s="25" t="s">
        <v>35</v>
      </c>
      <c r="B24" s="26" t="s">
        <v>54</v>
      </c>
      <c r="C24" s="26" t="s">
        <v>36</v>
      </c>
      <c r="D24" s="33"/>
      <c r="E24" s="34">
        <f>(Vuosi!F24-Vuosi!E24)/Vuosi!E24*100</f>
        <v>0.19185193544746837</v>
      </c>
      <c r="F24" s="34">
        <f>(Vuosi!G24-Vuosi!F24)/Vuosi!F24*100</f>
        <v>1.7796801081324605</v>
      </c>
      <c r="G24" s="34">
        <f>(Vuosi!H24-Vuosi!G24)/Vuosi!G24*100</f>
        <v>2.523240371845951</v>
      </c>
      <c r="H24" s="34">
        <f>(Vuosi!I24-Vuosi!H24)/Vuosi!H24*100</f>
        <v>1.996977547495676</v>
      </c>
      <c r="I24" s="34">
        <f>(Vuosi!J24-Vuosi!I24)/Vuosi!I24*100</f>
        <v>5.831304899989423</v>
      </c>
      <c r="J24" s="34">
        <f>(Vuosi!K24-Vuosi!J24)/Vuosi!J24*100</f>
        <v>4.010000000000005</v>
      </c>
      <c r="K24" s="34">
        <f>(Vuosi!L24-Vuosi!K24)/Vuosi!K24*100</f>
        <v>1.4998557830977675</v>
      </c>
      <c r="L24" s="35">
        <f>(Vuosi!M24-Vuosi!L24)/Vuosi!L24*100</f>
        <v>1.8755328218243859</v>
      </c>
      <c r="M24" s="75">
        <f>(Vuosi!N24-Vuosi!M24)/Vuosi!M24*100</f>
        <v>3.9516503951650397</v>
      </c>
    </row>
    <row r="25" spans="4:13" ht="12.75">
      <c r="D25" s="18"/>
      <c r="E25" s="39"/>
      <c r="F25" s="39"/>
      <c r="G25" s="39"/>
      <c r="H25" s="39"/>
      <c r="I25" s="39"/>
      <c r="J25" s="39"/>
      <c r="K25" s="39"/>
      <c r="L25" s="39"/>
      <c r="M25" s="85"/>
    </row>
    <row r="26" spans="1:13" ht="13.5" thickBot="1">
      <c r="A26" s="1"/>
      <c r="B26" s="42" t="s">
        <v>55</v>
      </c>
      <c r="C26" s="5" t="s">
        <v>37</v>
      </c>
      <c r="D26" s="19"/>
      <c r="E26" s="38"/>
      <c r="F26" s="38"/>
      <c r="G26" s="38"/>
      <c r="H26" s="38"/>
      <c r="I26" s="38"/>
      <c r="J26" s="38"/>
      <c r="K26" s="38"/>
      <c r="L26" s="38"/>
      <c r="M26" s="84"/>
    </row>
    <row r="27" spans="1:13" ht="13.5" thickBot="1">
      <c r="A27" s="27" t="s">
        <v>2</v>
      </c>
      <c r="B27" s="7"/>
      <c r="C27" s="7" t="s">
        <v>3</v>
      </c>
      <c r="D27" s="8">
        <v>1995</v>
      </c>
      <c r="E27" s="9">
        <v>1996</v>
      </c>
      <c r="F27" s="9">
        <v>1997</v>
      </c>
      <c r="G27" s="9">
        <v>1998</v>
      </c>
      <c r="H27" s="9">
        <v>1999</v>
      </c>
      <c r="I27" s="9">
        <v>2000</v>
      </c>
      <c r="J27" s="9">
        <v>2001</v>
      </c>
      <c r="K27" s="9">
        <v>2002</v>
      </c>
      <c r="L27" s="10">
        <v>2003</v>
      </c>
      <c r="M27" s="82">
        <v>2004</v>
      </c>
    </row>
    <row r="28" spans="1:13" ht="14.25" thickBot="1" thickTop="1">
      <c r="A28" s="28">
        <v>220000</v>
      </c>
      <c r="B28" s="29" t="s">
        <v>55</v>
      </c>
      <c r="C28" s="29" t="s">
        <v>38</v>
      </c>
      <c r="D28" s="36"/>
      <c r="E28" s="37">
        <f>(Vuosi!F28-Vuosi!E28)/Vuosi!E28*100</f>
        <v>1.465279252495217</v>
      </c>
      <c r="F28" s="37">
        <f>(Vuosi!G28-Vuosi!F28)/Vuosi!F28*100</f>
        <v>2.019673503557966</v>
      </c>
      <c r="G28" s="37">
        <f>(Vuosi!H28-Vuosi!G28)/Vuosi!G28*100</f>
        <v>-1.3334700994973814</v>
      </c>
      <c r="H28" s="37">
        <f>(Vuosi!I28-Vuosi!H28)/Vuosi!H28*100</f>
        <v>-1.268323110510447</v>
      </c>
      <c r="I28" s="37">
        <f>(Vuosi!J28-Vuosi!I28)/Vuosi!I28*100</f>
        <v>5.285879751500469</v>
      </c>
      <c r="J28" s="37">
        <f>(Vuosi!K28-Vuosi!J28)/Vuosi!J28*100</f>
        <v>2.220222022202219</v>
      </c>
      <c r="K28" s="37">
        <f>(Vuosi!L28-Vuosi!K28)/Vuosi!K28*100</f>
        <v>0.528324038743769</v>
      </c>
      <c r="L28" s="40">
        <f>(Vuosi!M28-Vuosi!L28)/Vuosi!L28*100</f>
        <v>1.4306569343065683</v>
      </c>
      <c r="M28" s="83">
        <f>(Vuosi!N28-Vuosi!M28)/Vuosi!M28*100</f>
        <v>2.8593360199577855</v>
      </c>
    </row>
  </sheetData>
  <printOptions/>
  <pageMargins left="0.18" right="0.16" top="0.71" bottom="1.34" header="0.4921259845" footer="0.29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2.00390625" style="0" customWidth="1"/>
    <col min="2" max="2" width="47.8515625" style="0" customWidth="1"/>
    <col min="3" max="3" width="47.8515625" style="0" hidden="1" customWidth="1"/>
    <col min="4" max="4" width="9.421875" style="68" customWidth="1"/>
    <col min="15" max="15" width="18.140625" style="0" customWidth="1"/>
  </cols>
  <sheetData>
    <row r="1" ht="15.75">
      <c r="A1" s="2"/>
    </row>
    <row r="2" spans="1:4" ht="15.75">
      <c r="A2" s="2"/>
      <c r="D2" s="69" t="s">
        <v>57</v>
      </c>
    </row>
    <row r="3" spans="4:14" ht="15.75">
      <c r="D3" s="69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thickBot="1">
      <c r="A4" s="49"/>
      <c r="B4" s="41" t="s">
        <v>39</v>
      </c>
      <c r="C4" s="5" t="s">
        <v>1</v>
      </c>
      <c r="D4" s="70"/>
      <c r="E4" s="4"/>
      <c r="F4" s="79" t="s">
        <v>63</v>
      </c>
      <c r="G4" s="4"/>
      <c r="H4" s="4"/>
      <c r="I4" s="4"/>
      <c r="J4" s="4"/>
      <c r="K4" s="4"/>
      <c r="L4" s="4"/>
      <c r="M4" s="4"/>
      <c r="N4" s="4"/>
    </row>
    <row r="5" spans="1:14" ht="36.75" customHeight="1" thickBot="1">
      <c r="A5" s="6" t="s">
        <v>2</v>
      </c>
      <c r="B5" s="7" t="s">
        <v>56</v>
      </c>
      <c r="C5" s="7" t="s">
        <v>3</v>
      </c>
      <c r="D5" s="71" t="s">
        <v>59</v>
      </c>
      <c r="E5" s="8">
        <v>1995</v>
      </c>
      <c r="F5" s="9">
        <v>1996</v>
      </c>
      <c r="G5" s="9">
        <v>1997</v>
      </c>
      <c r="H5" s="9">
        <v>1998</v>
      </c>
      <c r="I5" s="9">
        <v>1999</v>
      </c>
      <c r="J5" s="9">
        <v>2000</v>
      </c>
      <c r="K5" s="9">
        <v>2001</v>
      </c>
      <c r="L5" s="9">
        <v>2002</v>
      </c>
      <c r="M5" s="10">
        <v>2003</v>
      </c>
      <c r="N5" s="72" t="s">
        <v>61</v>
      </c>
    </row>
    <row r="6" spans="1:14" ht="26.25" thickBot="1">
      <c r="A6" s="11" t="s">
        <v>4</v>
      </c>
      <c r="B6" s="12" t="s">
        <v>39</v>
      </c>
      <c r="C6" s="12" t="s">
        <v>5</v>
      </c>
      <c r="D6" s="65">
        <v>69.50378406591358</v>
      </c>
      <c r="E6" s="50">
        <v>94.64</v>
      </c>
      <c r="F6" s="51">
        <v>96.37</v>
      </c>
      <c r="G6" s="51">
        <v>98.43</v>
      </c>
      <c r="H6" s="51">
        <v>96.38</v>
      </c>
      <c r="I6" s="51">
        <v>94.15</v>
      </c>
      <c r="J6" s="51">
        <v>99.99</v>
      </c>
      <c r="K6" s="51">
        <v>101.83</v>
      </c>
      <c r="L6" s="51">
        <v>101.53</v>
      </c>
      <c r="M6" s="52">
        <v>102.51</v>
      </c>
      <c r="N6" s="73">
        <v>105.2</v>
      </c>
    </row>
    <row r="7" spans="1:14" ht="12.75">
      <c r="A7" s="13" t="s">
        <v>6</v>
      </c>
      <c r="B7" s="14" t="s">
        <v>40</v>
      </c>
      <c r="C7" s="14" t="s">
        <v>7</v>
      </c>
      <c r="D7" s="66">
        <v>3.0645341684375347</v>
      </c>
      <c r="E7" s="30">
        <v>103.13</v>
      </c>
      <c r="F7" s="31">
        <v>97.97</v>
      </c>
      <c r="G7" s="31">
        <v>96.07</v>
      </c>
      <c r="H7" s="31">
        <v>95.05</v>
      </c>
      <c r="I7" s="31">
        <v>100.72</v>
      </c>
      <c r="J7" s="31">
        <v>100</v>
      </c>
      <c r="K7" s="31">
        <v>99.46</v>
      </c>
      <c r="L7" s="31">
        <v>96.95</v>
      </c>
      <c r="M7" s="32">
        <v>92.89</v>
      </c>
      <c r="N7" s="74">
        <v>92</v>
      </c>
    </row>
    <row r="8" spans="1:14" ht="12.75">
      <c r="A8" s="13" t="s">
        <v>8</v>
      </c>
      <c r="B8" s="15" t="s">
        <v>41</v>
      </c>
      <c r="C8" s="15" t="s">
        <v>9</v>
      </c>
      <c r="D8" s="66">
        <v>8.515080341497967</v>
      </c>
      <c r="E8" s="30">
        <v>70.41</v>
      </c>
      <c r="F8" s="31">
        <v>78.31</v>
      </c>
      <c r="G8" s="31">
        <v>83.3</v>
      </c>
      <c r="H8" s="31">
        <v>77.77</v>
      </c>
      <c r="I8" s="31">
        <v>80.78</v>
      </c>
      <c r="J8" s="31">
        <v>100</v>
      </c>
      <c r="K8" s="31">
        <v>96.25</v>
      </c>
      <c r="L8" s="31">
        <v>93.33</v>
      </c>
      <c r="M8" s="32">
        <v>100.69</v>
      </c>
      <c r="N8" s="74">
        <v>109</v>
      </c>
    </row>
    <row r="9" spans="1:14" ht="12.75">
      <c r="A9" s="13" t="s">
        <v>10</v>
      </c>
      <c r="B9" s="15" t="s">
        <v>42</v>
      </c>
      <c r="C9" s="15" t="s">
        <v>11</v>
      </c>
      <c r="D9" s="66">
        <v>8.19818812213399</v>
      </c>
      <c r="E9" s="30">
        <v>106.15</v>
      </c>
      <c r="F9" s="31">
        <v>105.67</v>
      </c>
      <c r="G9" s="31">
        <v>103.92</v>
      </c>
      <c r="H9" s="31">
        <v>100.88</v>
      </c>
      <c r="I9" s="31">
        <v>98.14</v>
      </c>
      <c r="J9" s="31">
        <v>100</v>
      </c>
      <c r="K9" s="31">
        <v>108.31</v>
      </c>
      <c r="L9" s="31">
        <v>106.11</v>
      </c>
      <c r="M9" s="32">
        <v>105.09</v>
      </c>
      <c r="N9" s="74">
        <v>107.92</v>
      </c>
    </row>
    <row r="10" spans="1:14" ht="25.5">
      <c r="A10" s="13" t="s">
        <v>12</v>
      </c>
      <c r="B10" s="15" t="s">
        <v>43</v>
      </c>
      <c r="C10" s="15" t="s">
        <v>13</v>
      </c>
      <c r="D10" s="66">
        <v>1.849159303582746</v>
      </c>
      <c r="E10" s="30">
        <v>113.55</v>
      </c>
      <c r="F10" s="31">
        <v>111.55</v>
      </c>
      <c r="G10" s="31">
        <v>106.69</v>
      </c>
      <c r="H10" s="31">
        <v>104.42</v>
      </c>
      <c r="I10" s="31">
        <v>101.97</v>
      </c>
      <c r="J10" s="31">
        <v>100</v>
      </c>
      <c r="K10" s="31">
        <v>96.42</v>
      </c>
      <c r="L10" s="31">
        <v>94.41</v>
      </c>
      <c r="M10" s="32">
        <v>89.98</v>
      </c>
      <c r="N10" s="74">
        <v>89.9</v>
      </c>
    </row>
    <row r="11" spans="1:14" ht="12.75">
      <c r="A11" s="13" t="s">
        <v>14</v>
      </c>
      <c r="B11" s="15" t="s">
        <v>44</v>
      </c>
      <c r="C11" s="15" t="s">
        <v>15</v>
      </c>
      <c r="D11" s="66">
        <v>2.4941281735823733</v>
      </c>
      <c r="E11" s="30">
        <v>95.78</v>
      </c>
      <c r="F11" s="31">
        <v>97.33</v>
      </c>
      <c r="G11" s="31">
        <v>98.26</v>
      </c>
      <c r="H11" s="31">
        <v>97.97</v>
      </c>
      <c r="I11" s="31">
        <v>97.78</v>
      </c>
      <c r="J11" s="31">
        <v>100</v>
      </c>
      <c r="K11" s="31">
        <v>102.78</v>
      </c>
      <c r="L11" s="31">
        <v>104.85</v>
      </c>
      <c r="M11" s="32">
        <v>106.13</v>
      </c>
      <c r="N11" s="74">
        <v>106.4</v>
      </c>
    </row>
    <row r="12" spans="1:14" ht="12.75">
      <c r="A12" s="13" t="s">
        <v>16</v>
      </c>
      <c r="B12" s="15" t="s">
        <v>45</v>
      </c>
      <c r="C12" s="15" t="s">
        <v>17</v>
      </c>
      <c r="D12" s="66">
        <v>16.95559780785147</v>
      </c>
      <c r="E12" s="30">
        <v>102.42</v>
      </c>
      <c r="F12" s="31">
        <v>105.81</v>
      </c>
      <c r="G12" s="31">
        <v>110.82</v>
      </c>
      <c r="H12" s="31">
        <v>107.32</v>
      </c>
      <c r="I12" s="31">
        <v>95.74</v>
      </c>
      <c r="J12" s="31">
        <v>100</v>
      </c>
      <c r="K12" s="31">
        <v>103.34</v>
      </c>
      <c r="L12" s="31">
        <v>103.72</v>
      </c>
      <c r="M12" s="32">
        <v>103.15</v>
      </c>
      <c r="N12" s="74">
        <v>105.1</v>
      </c>
    </row>
    <row r="13" spans="1:14" ht="12.75">
      <c r="A13" s="13" t="s">
        <v>18</v>
      </c>
      <c r="B13" s="15" t="s">
        <v>46</v>
      </c>
      <c r="C13" s="15" t="s">
        <v>19</v>
      </c>
      <c r="D13" s="66">
        <v>5.398352160459307</v>
      </c>
      <c r="E13" s="30">
        <v>89.38</v>
      </c>
      <c r="F13" s="31">
        <v>91.18</v>
      </c>
      <c r="G13" s="31">
        <v>90.66</v>
      </c>
      <c r="H13" s="31">
        <v>94.59</v>
      </c>
      <c r="I13" s="31">
        <v>97.57</v>
      </c>
      <c r="J13" s="31">
        <v>100</v>
      </c>
      <c r="K13" s="31">
        <v>103.89</v>
      </c>
      <c r="L13" s="31">
        <v>109.06</v>
      </c>
      <c r="M13" s="32">
        <v>113.64</v>
      </c>
      <c r="N13" s="74">
        <v>117.55</v>
      </c>
    </row>
    <row r="14" spans="1:14" ht="12.75">
      <c r="A14" s="13" t="s">
        <v>20</v>
      </c>
      <c r="B14" s="15" t="s">
        <v>47</v>
      </c>
      <c r="C14" s="15" t="s">
        <v>21</v>
      </c>
      <c r="D14" s="66">
        <v>2.3450024232934417</v>
      </c>
      <c r="E14" s="30">
        <v>88.95</v>
      </c>
      <c r="F14" s="31">
        <v>88.97</v>
      </c>
      <c r="G14" s="31">
        <v>94.28</v>
      </c>
      <c r="H14" s="31">
        <v>95.37</v>
      </c>
      <c r="I14" s="31">
        <v>96.77</v>
      </c>
      <c r="J14" s="31">
        <v>100</v>
      </c>
      <c r="K14" s="31">
        <v>103.5</v>
      </c>
      <c r="L14" s="31">
        <v>105.62</v>
      </c>
      <c r="M14" s="32">
        <v>108.18</v>
      </c>
      <c r="N14" s="74">
        <v>110.5</v>
      </c>
    </row>
    <row r="15" spans="1:14" ht="13.5" thickBot="1">
      <c r="A15" s="16" t="s">
        <v>22</v>
      </c>
      <c r="B15" s="17" t="s">
        <v>48</v>
      </c>
      <c r="C15" s="17" t="s">
        <v>23</v>
      </c>
      <c r="D15" s="67">
        <v>20.683741565074744</v>
      </c>
      <c r="E15" s="33">
        <v>95</v>
      </c>
      <c r="F15" s="34">
        <v>94.19</v>
      </c>
      <c r="G15" s="34">
        <v>95.67</v>
      </c>
      <c r="H15" s="34">
        <v>94.35</v>
      </c>
      <c r="I15" s="34">
        <v>94.13</v>
      </c>
      <c r="J15" s="34">
        <v>99.99</v>
      </c>
      <c r="K15" s="34">
        <v>100.31</v>
      </c>
      <c r="L15" s="34">
        <v>99.78</v>
      </c>
      <c r="M15" s="35">
        <v>100.28</v>
      </c>
      <c r="N15" s="75">
        <v>101.9</v>
      </c>
    </row>
    <row r="16" spans="1:14" ht="12.75">
      <c r="A16" s="1"/>
      <c r="E16" s="38"/>
      <c r="F16" s="38"/>
      <c r="G16" s="38"/>
      <c r="H16" s="38"/>
      <c r="I16" s="38"/>
      <c r="J16" s="38"/>
      <c r="K16" s="38"/>
      <c r="L16" s="38"/>
      <c r="M16" s="38"/>
      <c r="N16" s="84"/>
    </row>
    <row r="17" spans="1:14" ht="16.5" thickBot="1">
      <c r="A17" s="2"/>
      <c r="B17" s="41" t="s">
        <v>49</v>
      </c>
      <c r="C17" s="5" t="s">
        <v>24</v>
      </c>
      <c r="D17" s="70"/>
      <c r="E17" s="38"/>
      <c r="F17" s="38"/>
      <c r="G17" s="38"/>
      <c r="H17" s="38"/>
      <c r="I17" s="38"/>
      <c r="J17" s="38"/>
      <c r="K17" s="38"/>
      <c r="L17" s="38"/>
      <c r="M17" s="38"/>
      <c r="N17" s="84"/>
    </row>
    <row r="18" spans="1:14" ht="13.5" thickBot="1">
      <c r="A18" s="20" t="s">
        <v>2</v>
      </c>
      <c r="B18" s="7"/>
      <c r="C18" s="7" t="s">
        <v>3</v>
      </c>
      <c r="D18" s="71" t="s">
        <v>59</v>
      </c>
      <c r="E18" s="46">
        <v>1995</v>
      </c>
      <c r="F18" s="47">
        <v>1996</v>
      </c>
      <c r="G18" s="47">
        <v>1997</v>
      </c>
      <c r="H18" s="47">
        <v>1998</v>
      </c>
      <c r="I18" s="47">
        <v>1999</v>
      </c>
      <c r="J18" s="47">
        <v>2000</v>
      </c>
      <c r="K18" s="47">
        <v>2001</v>
      </c>
      <c r="L18" s="47">
        <v>2002</v>
      </c>
      <c r="M18" s="48">
        <v>2003</v>
      </c>
      <c r="N18" s="76" t="s">
        <v>60</v>
      </c>
    </row>
    <row r="19" spans="1:14" ht="26.25" thickBot="1">
      <c r="A19" s="11" t="s">
        <v>25</v>
      </c>
      <c r="B19" s="21" t="s">
        <v>50</v>
      </c>
      <c r="C19" s="59" t="s">
        <v>26</v>
      </c>
      <c r="D19" s="65">
        <v>30.49621593408642</v>
      </c>
      <c r="E19" s="51">
        <v>92.26</v>
      </c>
      <c r="F19" s="51">
        <v>92.5</v>
      </c>
      <c r="G19" s="51">
        <v>93.96</v>
      </c>
      <c r="H19" s="51">
        <v>95.08</v>
      </c>
      <c r="I19" s="51">
        <v>97.15</v>
      </c>
      <c r="J19" s="51">
        <v>100</v>
      </c>
      <c r="K19" s="51">
        <v>103.07</v>
      </c>
      <c r="L19" s="51">
        <v>105.54</v>
      </c>
      <c r="M19" s="52">
        <v>108.12</v>
      </c>
      <c r="N19" s="73">
        <v>111.7</v>
      </c>
    </row>
    <row r="20" spans="1:14" ht="12.75">
      <c r="A20" s="22" t="s">
        <v>27</v>
      </c>
      <c r="B20" s="23" t="s">
        <v>58</v>
      </c>
      <c r="C20" s="23" t="s">
        <v>28</v>
      </c>
      <c r="D20" s="60">
        <v>15.2</v>
      </c>
      <c r="E20" s="30">
        <v>93.44</v>
      </c>
      <c r="F20" s="31">
        <v>94.32</v>
      </c>
      <c r="G20" s="31">
        <v>94.2</v>
      </c>
      <c r="H20" s="31">
        <v>95.13</v>
      </c>
      <c r="I20" s="31">
        <v>97.7</v>
      </c>
      <c r="J20" s="31">
        <v>100</v>
      </c>
      <c r="K20" s="31">
        <v>103.7</v>
      </c>
      <c r="L20" s="31">
        <v>106.49</v>
      </c>
      <c r="M20" s="32">
        <v>109.98</v>
      </c>
      <c r="N20" s="74">
        <v>113.9</v>
      </c>
    </row>
    <row r="21" spans="1:14" ht="12.75">
      <c r="A21" s="22" t="s">
        <v>29</v>
      </c>
      <c r="B21" s="24" t="s">
        <v>51</v>
      </c>
      <c r="C21" s="24" t="s">
        <v>30</v>
      </c>
      <c r="D21" s="60">
        <v>7.307161764157626</v>
      </c>
      <c r="E21" s="30">
        <v>92.91</v>
      </c>
      <c r="F21" s="31">
        <v>96.55</v>
      </c>
      <c r="G21" s="31">
        <v>97.12</v>
      </c>
      <c r="H21" s="31">
        <v>97.88</v>
      </c>
      <c r="I21" s="31">
        <v>98.76</v>
      </c>
      <c r="J21" s="31">
        <v>100</v>
      </c>
      <c r="K21" s="31">
        <v>105.2</v>
      </c>
      <c r="L21" s="31">
        <v>107.74</v>
      </c>
      <c r="M21" s="32">
        <v>111.43</v>
      </c>
      <c r="N21" s="74">
        <v>115.5</v>
      </c>
    </row>
    <row r="22" spans="1:14" ht="12.75">
      <c r="A22" s="22" t="s">
        <v>31</v>
      </c>
      <c r="B22" s="24" t="s">
        <v>52</v>
      </c>
      <c r="C22" s="24" t="s">
        <v>32</v>
      </c>
      <c r="D22" s="60">
        <v>7.90366476531335</v>
      </c>
      <c r="E22" s="30">
        <v>93.83</v>
      </c>
      <c r="F22" s="31">
        <v>92.37</v>
      </c>
      <c r="G22" s="31">
        <v>91.67</v>
      </c>
      <c r="H22" s="31">
        <v>92.75</v>
      </c>
      <c r="I22" s="31">
        <v>96.73</v>
      </c>
      <c r="J22" s="31">
        <v>100</v>
      </c>
      <c r="K22" s="31">
        <v>102.3</v>
      </c>
      <c r="L22" s="31">
        <v>105.33</v>
      </c>
      <c r="M22" s="32">
        <v>108.64</v>
      </c>
      <c r="N22" s="74">
        <v>112.4</v>
      </c>
    </row>
    <row r="23" spans="1:14" ht="12.75">
      <c r="A23" s="22" t="s">
        <v>33</v>
      </c>
      <c r="B23" s="23" t="s">
        <v>53</v>
      </c>
      <c r="C23" s="23" t="s">
        <v>34</v>
      </c>
      <c r="D23" s="60">
        <v>15.28538940461544</v>
      </c>
      <c r="E23" s="30">
        <v>90.47</v>
      </c>
      <c r="F23" s="31">
        <v>89.7</v>
      </c>
      <c r="G23" s="31">
        <v>93.7</v>
      </c>
      <c r="H23" s="31">
        <v>95.11</v>
      </c>
      <c r="I23" s="31">
        <v>96.39</v>
      </c>
      <c r="J23" s="31">
        <v>100</v>
      </c>
      <c r="K23" s="31">
        <v>102.44</v>
      </c>
      <c r="L23" s="31">
        <v>104.59</v>
      </c>
      <c r="M23" s="32">
        <v>106.27</v>
      </c>
      <c r="N23" s="74">
        <v>109.5</v>
      </c>
    </row>
    <row r="24" spans="1:14" ht="13.5" thickBot="1">
      <c r="A24" s="25" t="s">
        <v>35</v>
      </c>
      <c r="B24" s="26" t="s">
        <v>54</v>
      </c>
      <c r="C24" s="26" t="s">
        <v>36</v>
      </c>
      <c r="D24" s="61">
        <v>0.7829101890168885</v>
      </c>
      <c r="E24" s="33">
        <v>88.61</v>
      </c>
      <c r="F24" s="34">
        <v>88.78</v>
      </c>
      <c r="G24" s="34">
        <v>90.36</v>
      </c>
      <c r="H24" s="34">
        <v>92.64</v>
      </c>
      <c r="I24" s="34">
        <v>94.49</v>
      </c>
      <c r="J24" s="34">
        <v>100</v>
      </c>
      <c r="K24" s="34">
        <v>104.01</v>
      </c>
      <c r="L24" s="34">
        <v>105.57</v>
      </c>
      <c r="M24" s="35">
        <v>107.55</v>
      </c>
      <c r="N24" s="75">
        <v>111.8</v>
      </c>
    </row>
    <row r="25" spans="4:14" ht="12.75">
      <c r="D25" s="62"/>
      <c r="E25" s="39"/>
      <c r="F25" s="39"/>
      <c r="G25" s="39"/>
      <c r="H25" s="39"/>
      <c r="I25" s="39"/>
      <c r="J25" s="39"/>
      <c r="K25" s="39"/>
      <c r="L25" s="39"/>
      <c r="M25" s="39"/>
      <c r="N25" s="85"/>
    </row>
    <row r="26" spans="1:14" ht="13.5" thickBot="1">
      <c r="A26" s="1"/>
      <c r="B26" s="41" t="s">
        <v>55</v>
      </c>
      <c r="C26" s="5" t="s">
        <v>37</v>
      </c>
      <c r="D26" s="63"/>
      <c r="E26" s="38"/>
      <c r="F26" s="38"/>
      <c r="G26" s="38"/>
      <c r="H26" s="38"/>
      <c r="I26" s="38"/>
      <c r="J26" s="38"/>
      <c r="K26" s="38"/>
      <c r="L26" s="38"/>
      <c r="M26" s="38"/>
      <c r="N26" s="84"/>
    </row>
    <row r="27" spans="1:14" ht="13.5" thickBot="1">
      <c r="A27" s="27" t="s">
        <v>2</v>
      </c>
      <c r="B27" s="7"/>
      <c r="C27" s="7" t="s">
        <v>3</v>
      </c>
      <c r="D27" s="71" t="s">
        <v>59</v>
      </c>
      <c r="E27" s="43">
        <v>1995</v>
      </c>
      <c r="F27" s="44">
        <v>1996</v>
      </c>
      <c r="G27" s="44">
        <v>1997</v>
      </c>
      <c r="H27" s="44">
        <v>1998</v>
      </c>
      <c r="I27" s="44">
        <v>1999</v>
      </c>
      <c r="J27" s="44">
        <v>2000</v>
      </c>
      <c r="K27" s="44">
        <v>2001</v>
      </c>
      <c r="L27" s="44">
        <v>2002</v>
      </c>
      <c r="M27" s="45">
        <v>2003</v>
      </c>
      <c r="N27" s="77" t="s">
        <v>60</v>
      </c>
    </row>
    <row r="28" spans="1:16" s="58" customFormat="1" ht="14.25" thickBot="1" thickTop="1">
      <c r="A28" s="53">
        <v>220000</v>
      </c>
      <c r="B28" s="54" t="s">
        <v>55</v>
      </c>
      <c r="C28" s="54" t="s">
        <v>38</v>
      </c>
      <c r="D28" s="64">
        <v>100</v>
      </c>
      <c r="E28" s="55">
        <v>94.18</v>
      </c>
      <c r="F28" s="56">
        <v>95.56</v>
      </c>
      <c r="G28" s="56">
        <v>97.49</v>
      </c>
      <c r="H28" s="56">
        <v>96.19</v>
      </c>
      <c r="I28" s="56">
        <v>94.97</v>
      </c>
      <c r="J28" s="56">
        <v>99.99</v>
      </c>
      <c r="K28" s="56">
        <v>102.21</v>
      </c>
      <c r="L28" s="56">
        <v>102.75</v>
      </c>
      <c r="M28" s="57">
        <v>104.22</v>
      </c>
      <c r="N28" s="78">
        <v>107.2</v>
      </c>
      <c r="O28"/>
      <c r="P28"/>
    </row>
  </sheetData>
  <printOptions/>
  <pageMargins left="0.5" right="0.25" top="0.46" bottom="0.49" header="0.24" footer="0.19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2004-12-01T08:47:01Z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