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<sst xmlns="http://schemas.openxmlformats.org/spreadsheetml/2006/main" count="950" uniqueCount="190">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</sst>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163.1</c:v>
                </c:pt>
                <c:pt idx="163">
                  <c:v>146.2</c:v>
                </c:pt>
                <c:pt idx="164">
                  <c:v>142.1</c:v>
                </c:pt>
                <c:pt idx="165">
                  <c:v>145.3</c:v>
                </c:pt>
                <c:pt idx="166">
                  <c:v>141.2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78.2</c:v>
                </c:pt>
                <c:pt idx="11">
                  <c:v>78.7</c:v>
                </c:pt>
                <c:pt idx="12">
                  <c:v>78.9</c:v>
                </c:pt>
                <c:pt idx="13">
                  <c:v>79</c:v>
                </c:pt>
                <c:pt idx="14">
                  <c:v>79.4</c:v>
                </c:pt>
                <c:pt idx="15">
                  <c:v>79.6</c:v>
                </c:pt>
                <c:pt idx="16">
                  <c:v>79.7</c:v>
                </c:pt>
                <c:pt idx="17">
                  <c:v>79.8</c:v>
                </c:pt>
                <c:pt idx="18">
                  <c:v>80</c:v>
                </c:pt>
                <c:pt idx="19">
                  <c:v>80.3</c:v>
                </c:pt>
                <c:pt idx="20">
                  <c:v>80.7</c:v>
                </c:pt>
                <c:pt idx="21">
                  <c:v>81.4</c:v>
                </c:pt>
                <c:pt idx="22">
                  <c:v>82.1</c:v>
                </c:pt>
                <c:pt idx="23">
                  <c:v>82.3</c:v>
                </c:pt>
                <c:pt idx="24">
                  <c:v>82.6</c:v>
                </c:pt>
                <c:pt idx="25">
                  <c:v>82.3</c:v>
                </c:pt>
                <c:pt idx="26">
                  <c:v>82.5</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110.6</c:v>
                </c:pt>
                <c:pt idx="91">
                  <c:v>110.6</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c:v>
                </c:pt>
                <c:pt idx="122">
                  <c:v>123.2</c:v>
                </c:pt>
                <c:pt idx="123">
                  <c:v>124.1</c:v>
                </c:pt>
                <c:pt idx="124">
                  <c:v>123.5</c:v>
                </c:pt>
                <c:pt idx="125">
                  <c:v>122.8</c:v>
                </c:pt>
                <c:pt idx="126">
                  <c:v>124.4</c:v>
                </c:pt>
                <c:pt idx="127">
                  <c:v>125.4</c:v>
                </c:pt>
                <c:pt idx="128">
                  <c:v>126.9</c:v>
                </c:pt>
                <c:pt idx="129">
                  <c:v>126</c:v>
                </c:pt>
                <c:pt idx="130">
                  <c:v>126.3</c:v>
                </c:pt>
                <c:pt idx="131">
                  <c:v>126.3</c:v>
                </c:pt>
                <c:pt idx="132">
                  <c:v>127</c:v>
                </c:pt>
                <c:pt idx="133">
                  <c:v>127.3</c:v>
                </c:pt>
                <c:pt idx="134">
                  <c:v>127.1</c:v>
                </c:pt>
                <c:pt idx="135">
                  <c:v>127.5</c:v>
                </c:pt>
                <c:pt idx="136">
                  <c:v>128.5</c:v>
                </c:pt>
                <c:pt idx="137">
                  <c:v>130.5</c:v>
                </c:pt>
                <c:pt idx="138">
                  <c:v>131</c:v>
                </c:pt>
                <c:pt idx="139">
                  <c:v>131.3</c:v>
                </c:pt>
                <c:pt idx="140">
                  <c:v>131.8</c:v>
                </c:pt>
                <c:pt idx="141">
                  <c:v>132.2</c:v>
                </c:pt>
                <c:pt idx="142">
                  <c:v>132.6</c:v>
                </c:pt>
                <c:pt idx="143">
                  <c:v>132.9</c:v>
                </c:pt>
                <c:pt idx="144">
                  <c:v>133.8</c:v>
                </c:pt>
                <c:pt idx="145">
                  <c:v>134.5</c:v>
                </c:pt>
                <c:pt idx="146">
                  <c:v>134.9</c:v>
                </c:pt>
                <c:pt idx="147">
                  <c:v>135.1</c:v>
                </c:pt>
                <c:pt idx="148">
                  <c:v>135.7</c:v>
                </c:pt>
                <c:pt idx="149">
                  <c:v>137.2</c:v>
                </c:pt>
                <c:pt idx="150">
                  <c:v>138</c:v>
                </c:pt>
                <c:pt idx="151">
                  <c:v>138.8</c:v>
                </c:pt>
                <c:pt idx="152">
                  <c:v>138.9</c:v>
                </c:pt>
                <c:pt idx="153">
                  <c:v>140.3</c:v>
                </c:pt>
                <c:pt idx="154">
                  <c:v>142.2</c:v>
                </c:pt>
                <c:pt idx="155">
                  <c:v>143.7</c:v>
                </c:pt>
                <c:pt idx="156">
                  <c:v>144.5</c:v>
                </c:pt>
                <c:pt idx="157">
                  <c:v>145.5</c:v>
                </c:pt>
                <c:pt idx="158">
                  <c:v>146.4</c:v>
                </c:pt>
                <c:pt idx="159">
                  <c:v>147.2</c:v>
                </c:pt>
                <c:pt idx="160">
                  <c:v>147.4</c:v>
                </c:pt>
                <c:pt idx="161">
                  <c:v>147.2</c:v>
                </c:pt>
                <c:pt idx="162">
                  <c:v>147.4</c:v>
                </c:pt>
                <c:pt idx="163">
                  <c:v>148.7</c:v>
                </c:pt>
                <c:pt idx="164">
                  <c:v>149.8</c:v>
                </c:pt>
                <c:pt idx="165">
                  <c:v>151.2</c:v>
                </c:pt>
                <c:pt idx="166">
                  <c:v>151.4</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73.1</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92.6</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115.5</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120.6</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126.3</c:v>
                </c:pt>
                <c:pt idx="131">
                  <c:v>126.6</c:v>
                </c:pt>
                <c:pt idx="132">
                  <c:v>126.9</c:v>
                </c:pt>
                <c:pt idx="133">
                  <c:v>127.2</c:v>
                </c:pt>
                <c:pt idx="134">
                  <c:v>127.5</c:v>
                </c:pt>
                <c:pt idx="135">
                  <c:v>128</c:v>
                </c:pt>
                <c:pt idx="136">
                  <c:v>128.9</c:v>
                </c:pt>
                <c:pt idx="137">
                  <c:v>129.9</c:v>
                </c:pt>
                <c:pt idx="138">
                  <c:v>130.7</c:v>
                </c:pt>
                <c:pt idx="139">
                  <c:v>131.2</c:v>
                </c:pt>
                <c:pt idx="140">
                  <c:v>131.7</c:v>
                </c:pt>
                <c:pt idx="141">
                  <c:v>132.2</c:v>
                </c:pt>
                <c:pt idx="142">
                  <c:v>132.6</c:v>
                </c:pt>
                <c:pt idx="143">
                  <c:v>133.1</c:v>
                </c:pt>
                <c:pt idx="144">
                  <c:v>133.7</c:v>
                </c:pt>
                <c:pt idx="145">
                  <c:v>134.3</c:v>
                </c:pt>
                <c:pt idx="146">
                  <c:v>134.8</c:v>
                </c:pt>
                <c:pt idx="147">
                  <c:v>135.4</c:v>
                </c:pt>
                <c:pt idx="148">
                  <c:v>136.1</c:v>
                </c:pt>
                <c:pt idx="149">
                  <c:v>137</c:v>
                </c:pt>
                <c:pt idx="150">
                  <c:v>137.9</c:v>
                </c:pt>
                <c:pt idx="151">
                  <c:v>138.7</c:v>
                </c:pt>
                <c:pt idx="152">
                  <c:v>139.5</c:v>
                </c:pt>
                <c:pt idx="153">
                  <c:v>140.6</c:v>
                </c:pt>
                <c:pt idx="154">
                  <c:v>142</c:v>
                </c:pt>
                <c:pt idx="155">
                  <c:v>143.3</c:v>
                </c:pt>
                <c:pt idx="156">
                  <c:v>144.4</c:v>
                </c:pt>
                <c:pt idx="157">
                  <c:v>145.3</c:v>
                </c:pt>
                <c:pt idx="158">
                  <c:v>146.2</c:v>
                </c:pt>
                <c:pt idx="159">
                  <c:v>146.8</c:v>
                </c:pt>
                <c:pt idx="160">
                  <c:v>147.2</c:v>
                </c:pt>
                <c:pt idx="161">
                  <c:v>147.5</c:v>
                </c:pt>
                <c:pt idx="162">
                  <c:v>148</c:v>
                </c:pt>
                <c:pt idx="163">
                  <c:v>148.8</c:v>
                </c:pt>
                <c:pt idx="164">
                  <c:v>149.8</c:v>
                </c:pt>
                <c:pt idx="165">
                  <c:v>150.7</c:v>
                </c:pt>
                <c:pt idx="166">
                  <c:v>151.5</c:v>
                </c:pt>
              </c:numCache>
            </c:numRef>
          </c:val>
          <c:smooth val="0"/>
        </c:ser>
        <c:axId val="17103438"/>
        <c:axId val="19713215"/>
      </c:lineChart>
      <c:catAx>
        <c:axId val="1710343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19713215"/>
        <c:crossesAt val="60"/>
        <c:auto val="0"/>
        <c:lblOffset val="100"/>
        <c:tickLblSkip val="6"/>
        <c:tickMarkSkip val="2"/>
        <c:noMultiLvlLbl val="0"/>
      </c:catAx>
      <c:valAx>
        <c:axId val="19713215"/>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710343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152.4</c:v>
                </c:pt>
                <c:pt idx="162">
                  <c:v>139.6</c:v>
                </c:pt>
                <c:pt idx="163">
                  <c:v>129</c:v>
                </c:pt>
                <c:pt idx="164">
                  <c:v>123.5</c:v>
                </c:pt>
                <c:pt idx="165">
                  <c:v>127</c:v>
                </c:pt>
                <c:pt idx="166">
                  <c:v>118.8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75.9</c:v>
                </c:pt>
                <c:pt idx="5">
                  <c:v>76.8</c:v>
                </c:pt>
                <c:pt idx="6">
                  <c:v>76.2</c:v>
                </c:pt>
                <c:pt idx="7">
                  <c:v>76.6</c:v>
                </c:pt>
                <c:pt idx="8">
                  <c:v>77.6</c:v>
                </c:pt>
                <c:pt idx="9">
                  <c:v>77.7</c:v>
                </c:pt>
                <c:pt idx="10">
                  <c:v>77.9</c:v>
                </c:pt>
                <c:pt idx="11">
                  <c:v>78</c:v>
                </c:pt>
                <c:pt idx="12">
                  <c:v>78</c:v>
                </c:pt>
                <c:pt idx="13">
                  <c:v>79.1</c:v>
                </c:pt>
                <c:pt idx="14">
                  <c:v>80.2</c:v>
                </c:pt>
                <c:pt idx="15">
                  <c:v>79.5</c:v>
                </c:pt>
                <c:pt idx="16">
                  <c:v>80.1</c:v>
                </c:pt>
                <c:pt idx="17">
                  <c:v>80.5</c:v>
                </c:pt>
                <c:pt idx="18">
                  <c:v>80.5</c:v>
                </c:pt>
                <c:pt idx="19">
                  <c:v>80.9</c:v>
                </c:pt>
                <c:pt idx="20">
                  <c:v>81.1</c:v>
                </c:pt>
                <c:pt idx="21">
                  <c:v>81.7</c:v>
                </c:pt>
                <c:pt idx="22">
                  <c:v>82.5</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89.1</c:v>
                </c:pt>
                <c:pt idx="37">
                  <c:v>89.4</c:v>
                </c:pt>
                <c:pt idx="38">
                  <c:v>90.5</c:v>
                </c:pt>
                <c:pt idx="39">
                  <c:v>90.9</c:v>
                </c:pt>
                <c:pt idx="40">
                  <c:v>91</c:v>
                </c:pt>
                <c:pt idx="41">
                  <c:v>90.7</c:v>
                </c:pt>
                <c:pt idx="42">
                  <c:v>92.1</c:v>
                </c:pt>
                <c:pt idx="43">
                  <c:v>90.7</c:v>
                </c:pt>
                <c:pt idx="44">
                  <c:v>91.3</c:v>
                </c:pt>
                <c:pt idx="45">
                  <c:v>91.7</c:v>
                </c:pt>
                <c:pt idx="46">
                  <c:v>92.6</c:v>
                </c:pt>
                <c:pt idx="47">
                  <c:v>98.8</c:v>
                </c:pt>
                <c:pt idx="48">
                  <c:v>91.8</c:v>
                </c:pt>
                <c:pt idx="49">
                  <c:v>92.4</c:v>
                </c:pt>
                <c:pt idx="50">
                  <c:v>92.8</c:v>
                </c:pt>
                <c:pt idx="51">
                  <c:v>92.9</c:v>
                </c:pt>
                <c:pt idx="52">
                  <c:v>94</c:v>
                </c:pt>
                <c:pt idx="53">
                  <c:v>93</c:v>
                </c:pt>
                <c:pt idx="54">
                  <c:v>94.6</c:v>
                </c:pt>
                <c:pt idx="55">
                  <c:v>94.8</c:v>
                </c:pt>
                <c:pt idx="56">
                  <c:v>94.4</c:v>
                </c:pt>
                <c:pt idx="57">
                  <c:v>95.3</c:v>
                </c:pt>
                <c:pt idx="58">
                  <c:v>95.3</c:v>
                </c:pt>
                <c:pt idx="59">
                  <c:v>96.6</c:v>
                </c:pt>
                <c:pt idx="60">
                  <c:v>96.9</c:v>
                </c:pt>
                <c:pt idx="61">
                  <c:v>97.2</c:v>
                </c:pt>
                <c:pt idx="62">
                  <c:v>97.4</c:v>
                </c:pt>
                <c:pt idx="63">
                  <c:v>97.4</c:v>
                </c:pt>
                <c:pt idx="64">
                  <c:v>97.8</c:v>
                </c:pt>
                <c:pt idx="65">
                  <c:v>106.3</c:v>
                </c:pt>
                <c:pt idx="66">
                  <c:v>98.8</c:v>
                </c:pt>
                <c:pt idx="67">
                  <c:v>100.1</c:v>
                </c:pt>
                <c:pt idx="68">
                  <c:v>101.9</c:v>
                </c:pt>
                <c:pt idx="69">
                  <c:v>101.8</c:v>
                </c:pt>
                <c:pt idx="70">
                  <c:v>101.6</c:v>
                </c:pt>
                <c:pt idx="71">
                  <c:v>102.6</c:v>
                </c:pt>
                <c:pt idx="72">
                  <c:v>103.5</c:v>
                </c:pt>
                <c:pt idx="73">
                  <c:v>104</c:v>
                </c:pt>
                <c:pt idx="74">
                  <c:v>105.4</c:v>
                </c:pt>
                <c:pt idx="75">
                  <c:v>105</c:v>
                </c:pt>
                <c:pt idx="76">
                  <c:v>104.4</c:v>
                </c:pt>
                <c:pt idx="77">
                  <c:v>107.5</c:v>
                </c:pt>
                <c:pt idx="78">
                  <c:v>105.9</c:v>
                </c:pt>
                <c:pt idx="79">
                  <c:v>105.8</c:v>
                </c:pt>
                <c:pt idx="80">
                  <c:v>105.5</c:v>
                </c:pt>
                <c:pt idx="81">
                  <c:v>105.9</c:v>
                </c:pt>
                <c:pt idx="82">
                  <c:v>106.9</c:v>
                </c:pt>
                <c:pt idx="83">
                  <c:v>105.3</c:v>
                </c:pt>
                <c:pt idx="84">
                  <c:v>105.2</c:v>
                </c:pt>
                <c:pt idx="85">
                  <c:v>106.7</c:v>
                </c:pt>
                <c:pt idx="86">
                  <c:v>106.4</c:v>
                </c:pt>
                <c:pt idx="87">
                  <c:v>105.8</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109.1</c:v>
                </c:pt>
                <c:pt idx="105">
                  <c:v>110</c:v>
                </c:pt>
                <c:pt idx="106">
                  <c:v>109.3</c:v>
                </c:pt>
                <c:pt idx="107">
                  <c:v>110.9</c:v>
                </c:pt>
                <c:pt idx="108">
                  <c:v>109.8</c:v>
                </c:pt>
                <c:pt idx="109">
                  <c:v>110.7</c:v>
                </c:pt>
                <c:pt idx="110">
                  <c:v>111.9</c:v>
                </c:pt>
                <c:pt idx="111">
                  <c:v>112.3</c:v>
                </c:pt>
                <c:pt idx="112">
                  <c:v>111.5</c:v>
                </c:pt>
                <c:pt idx="113">
                  <c:v>110.7</c:v>
                </c:pt>
                <c:pt idx="114">
                  <c:v>113.1</c:v>
                </c:pt>
                <c:pt idx="115">
                  <c:v>112.8</c:v>
                </c:pt>
                <c:pt idx="116">
                  <c:v>113</c:v>
                </c:pt>
                <c:pt idx="117">
                  <c:v>114.3</c:v>
                </c:pt>
                <c:pt idx="118">
                  <c:v>113.5</c:v>
                </c:pt>
                <c:pt idx="119">
                  <c:v>113.8</c:v>
                </c:pt>
                <c:pt idx="120">
                  <c:v>115</c:v>
                </c:pt>
                <c:pt idx="121">
                  <c:v>114.5</c:v>
                </c:pt>
                <c:pt idx="122">
                  <c:v>114.9</c:v>
                </c:pt>
                <c:pt idx="123">
                  <c:v>116.8</c:v>
                </c:pt>
                <c:pt idx="124">
                  <c:v>115.9</c:v>
                </c:pt>
                <c:pt idx="125">
                  <c:v>105.2</c:v>
                </c:pt>
                <c:pt idx="126">
                  <c:v>116.1</c:v>
                </c:pt>
                <c:pt idx="127">
                  <c:v>116.3</c:v>
                </c:pt>
                <c:pt idx="128">
                  <c:v>124.6</c:v>
                </c:pt>
                <c:pt idx="129">
                  <c:v>116.2</c:v>
                </c:pt>
                <c:pt idx="130">
                  <c:v>117.1</c:v>
                </c:pt>
                <c:pt idx="131">
                  <c:v>116.8</c:v>
                </c:pt>
                <c:pt idx="132">
                  <c:v>118.5</c:v>
                </c:pt>
                <c:pt idx="133">
                  <c:v>117.4</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123.3</c:v>
                </c:pt>
                <c:pt idx="148">
                  <c:v>124.3</c:v>
                </c:pt>
                <c:pt idx="149">
                  <c:v>123</c:v>
                </c:pt>
                <c:pt idx="150">
                  <c:v>125.3</c:v>
                </c:pt>
                <c:pt idx="151">
                  <c:v>128.2</c:v>
                </c:pt>
                <c:pt idx="152">
                  <c:v>126.9</c:v>
                </c:pt>
                <c:pt idx="153">
                  <c:v>125.5</c:v>
                </c:pt>
                <c:pt idx="154">
                  <c:v>128.1</c:v>
                </c:pt>
                <c:pt idx="155">
                  <c:v>128</c:v>
                </c:pt>
                <c:pt idx="156">
                  <c:v>128</c:v>
                </c:pt>
                <c:pt idx="157">
                  <c:v>129.1</c:v>
                </c:pt>
                <c:pt idx="158">
                  <c:v>130.4</c:v>
                </c:pt>
                <c:pt idx="159">
                  <c:v>130.2</c:v>
                </c:pt>
                <c:pt idx="160">
                  <c:v>130.4</c:v>
                </c:pt>
                <c:pt idx="161">
                  <c:v>130.6</c:v>
                </c:pt>
                <c:pt idx="162">
                  <c:v>130.8</c:v>
                </c:pt>
                <c:pt idx="163">
                  <c:v>130.8</c:v>
                </c:pt>
                <c:pt idx="164">
                  <c:v>130.7</c:v>
                </c:pt>
                <c:pt idx="165">
                  <c:v>133</c:v>
                </c:pt>
                <c:pt idx="166">
                  <c:v>132.5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80.1</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85.3</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92.4</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102.6</c:v>
                </c:pt>
                <c:pt idx="72">
                  <c:v>103.2</c:v>
                </c:pt>
                <c:pt idx="73">
                  <c:v>103.8</c:v>
                </c:pt>
                <c:pt idx="74">
                  <c:v>104.3</c:v>
                </c:pt>
                <c:pt idx="75">
                  <c:v>104.7</c:v>
                </c:pt>
                <c:pt idx="76">
                  <c:v>105.1</c:v>
                </c:pt>
                <c:pt idx="77">
                  <c:v>105.4</c:v>
                </c:pt>
                <c:pt idx="78">
                  <c:v>105.6</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106.7</c:v>
                </c:pt>
                <c:pt idx="92">
                  <c:v>106.8</c:v>
                </c:pt>
                <c:pt idx="93">
                  <c:v>107</c:v>
                </c:pt>
                <c:pt idx="94">
                  <c:v>107.2</c:v>
                </c:pt>
                <c:pt idx="95">
                  <c:v>107.4</c:v>
                </c:pt>
                <c:pt idx="96">
                  <c:v>107.6</c:v>
                </c:pt>
                <c:pt idx="97">
                  <c:v>107.6</c:v>
                </c:pt>
                <c:pt idx="98">
                  <c:v>107.8</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118.3</c:v>
                </c:pt>
                <c:pt idx="136">
                  <c:v>118.7</c:v>
                </c:pt>
                <c:pt idx="137">
                  <c:v>119.2</c:v>
                </c:pt>
                <c:pt idx="138">
                  <c:v>119.5</c:v>
                </c:pt>
                <c:pt idx="139">
                  <c:v>119.9</c:v>
                </c:pt>
                <c:pt idx="140">
                  <c:v>120.3</c:v>
                </c:pt>
                <c:pt idx="141">
                  <c:v>120.8</c:v>
                </c:pt>
                <c:pt idx="142">
                  <c:v>121.2</c:v>
                </c:pt>
                <c:pt idx="143">
                  <c:v>121.6</c:v>
                </c:pt>
                <c:pt idx="144">
                  <c:v>122</c:v>
                </c:pt>
                <c:pt idx="145">
                  <c:v>122.4</c:v>
                </c:pt>
                <c:pt idx="146">
                  <c:v>122.9</c:v>
                </c:pt>
                <c:pt idx="147">
                  <c:v>123.4</c:v>
                </c:pt>
                <c:pt idx="148">
                  <c:v>124</c:v>
                </c:pt>
                <c:pt idx="149">
                  <c:v>124.6</c:v>
                </c:pt>
                <c:pt idx="150">
                  <c:v>125.3</c:v>
                </c:pt>
                <c:pt idx="151">
                  <c:v>126</c:v>
                </c:pt>
                <c:pt idx="152">
                  <c:v>126.5</c:v>
                </c:pt>
                <c:pt idx="153">
                  <c:v>126.9</c:v>
                </c:pt>
                <c:pt idx="154">
                  <c:v>127.4</c:v>
                </c:pt>
                <c:pt idx="155">
                  <c:v>127.9</c:v>
                </c:pt>
                <c:pt idx="156">
                  <c:v>128.4</c:v>
                </c:pt>
                <c:pt idx="157">
                  <c:v>129</c:v>
                </c:pt>
                <c:pt idx="158">
                  <c:v>129.5</c:v>
                </c:pt>
                <c:pt idx="159">
                  <c:v>129.9</c:v>
                </c:pt>
                <c:pt idx="160">
                  <c:v>130.2</c:v>
                </c:pt>
                <c:pt idx="161">
                  <c:v>130.6</c:v>
                </c:pt>
                <c:pt idx="162">
                  <c:v>130.9</c:v>
                </c:pt>
                <c:pt idx="163">
                  <c:v>131.3</c:v>
                </c:pt>
                <c:pt idx="164">
                  <c:v>131.7</c:v>
                </c:pt>
                <c:pt idx="165">
                  <c:v>132.2</c:v>
                </c:pt>
                <c:pt idx="166">
                  <c:v>132.6</c:v>
                </c:pt>
              </c:numCache>
            </c:numRef>
          </c:val>
          <c:smooth val="0"/>
        </c:ser>
        <c:axId val="43201208"/>
        <c:axId val="53266553"/>
      </c:lineChart>
      <c:catAx>
        <c:axId val="4320120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266553"/>
        <c:crossesAt val="60"/>
        <c:auto val="0"/>
        <c:lblOffset val="100"/>
        <c:tickLblSkip val="6"/>
        <c:noMultiLvlLbl val="0"/>
      </c:catAx>
      <c:valAx>
        <c:axId val="53266553"/>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320120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201.1</c:v>
                </c:pt>
                <c:pt idx="162">
                  <c:v>186.9</c:v>
                </c:pt>
                <c:pt idx="163">
                  <c:v>180.8</c:v>
                </c:pt>
                <c:pt idx="164">
                  <c:v>173.8</c:v>
                </c:pt>
                <c:pt idx="165">
                  <c:v>195.6</c:v>
                </c:pt>
                <c:pt idx="166">
                  <c:v>168.9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56.5</c:v>
                </c:pt>
                <c:pt idx="2">
                  <c:v>57.3</c:v>
                </c:pt>
                <c:pt idx="3">
                  <c:v>57.9</c:v>
                </c:pt>
                <c:pt idx="4">
                  <c:v>56.4</c:v>
                </c:pt>
                <c:pt idx="5">
                  <c:v>60.6</c:v>
                </c:pt>
                <c:pt idx="6">
                  <c:v>58.1</c:v>
                </c:pt>
                <c:pt idx="7">
                  <c:v>57.9</c:v>
                </c:pt>
                <c:pt idx="8">
                  <c:v>61.2</c:v>
                </c:pt>
                <c:pt idx="9">
                  <c:v>59.4</c:v>
                </c:pt>
                <c:pt idx="10">
                  <c:v>59.4</c:v>
                </c:pt>
                <c:pt idx="11">
                  <c:v>62.4</c:v>
                </c:pt>
                <c:pt idx="12">
                  <c:v>59.9</c:v>
                </c:pt>
                <c:pt idx="13">
                  <c:v>61.9</c:v>
                </c:pt>
                <c:pt idx="14">
                  <c:v>63.4</c:v>
                </c:pt>
                <c:pt idx="15">
                  <c:v>62.3</c:v>
                </c:pt>
                <c:pt idx="16">
                  <c:v>65.2</c:v>
                </c:pt>
                <c:pt idx="17">
                  <c:v>66.1</c:v>
                </c:pt>
                <c:pt idx="18">
                  <c:v>64.4</c:v>
                </c:pt>
                <c:pt idx="19">
                  <c:v>66.5</c:v>
                </c:pt>
                <c:pt idx="20">
                  <c:v>65.8</c:v>
                </c:pt>
                <c:pt idx="21">
                  <c:v>65.3</c:v>
                </c:pt>
                <c:pt idx="22">
                  <c:v>69.9</c:v>
                </c:pt>
                <c:pt idx="23">
                  <c:v>68.1</c:v>
                </c:pt>
                <c:pt idx="24">
                  <c:v>68</c:v>
                </c:pt>
                <c:pt idx="25">
                  <c:v>68.8</c:v>
                </c:pt>
                <c:pt idx="26">
                  <c:v>68.4</c:v>
                </c:pt>
                <c:pt idx="27">
                  <c:v>69.2</c:v>
                </c:pt>
                <c:pt idx="28">
                  <c:v>70.8</c:v>
                </c:pt>
                <c:pt idx="29">
                  <c:v>68.9</c:v>
                </c:pt>
                <c:pt idx="30">
                  <c:v>71.2</c:v>
                </c:pt>
                <c:pt idx="31">
                  <c:v>75.2</c:v>
                </c:pt>
                <c:pt idx="32">
                  <c:v>73.7</c:v>
                </c:pt>
                <c:pt idx="33">
                  <c:v>77.1</c:v>
                </c:pt>
                <c:pt idx="34">
                  <c:v>74.6</c:v>
                </c:pt>
                <c:pt idx="35">
                  <c:v>74.2</c:v>
                </c:pt>
                <c:pt idx="36">
                  <c:v>78.9</c:v>
                </c:pt>
                <c:pt idx="37">
                  <c:v>78.4</c:v>
                </c:pt>
                <c:pt idx="38">
                  <c:v>77.8</c:v>
                </c:pt>
                <c:pt idx="39">
                  <c:v>81.5</c:v>
                </c:pt>
                <c:pt idx="40">
                  <c:v>81.2</c:v>
                </c:pt>
                <c:pt idx="41">
                  <c:v>77.6</c:v>
                </c:pt>
                <c:pt idx="42">
                  <c:v>84.2</c:v>
                </c:pt>
                <c:pt idx="43">
                  <c:v>82.6</c:v>
                </c:pt>
                <c:pt idx="44">
                  <c:v>82.2</c:v>
                </c:pt>
                <c:pt idx="45">
                  <c:v>84.4</c:v>
                </c:pt>
                <c:pt idx="46">
                  <c:v>85.7</c:v>
                </c:pt>
                <c:pt idx="47">
                  <c:v>87</c:v>
                </c:pt>
                <c:pt idx="48">
                  <c:v>85.1</c:v>
                </c:pt>
                <c:pt idx="49">
                  <c:v>86.3</c:v>
                </c:pt>
                <c:pt idx="50">
                  <c:v>85.9</c:v>
                </c:pt>
                <c:pt idx="51">
                  <c:v>87.4</c:v>
                </c:pt>
                <c:pt idx="52">
                  <c:v>88.5</c:v>
                </c:pt>
                <c:pt idx="53">
                  <c:v>86.5</c:v>
                </c:pt>
                <c:pt idx="54">
                  <c:v>92.4</c:v>
                </c:pt>
                <c:pt idx="55">
                  <c:v>89.4</c:v>
                </c:pt>
                <c:pt idx="56">
                  <c:v>90.9</c:v>
                </c:pt>
                <c:pt idx="57">
                  <c:v>93.5</c:v>
                </c:pt>
                <c:pt idx="58">
                  <c:v>90.7</c:v>
                </c:pt>
                <c:pt idx="59">
                  <c:v>93.4</c:v>
                </c:pt>
                <c:pt idx="60">
                  <c:v>95.5</c:v>
                </c:pt>
                <c:pt idx="61">
                  <c:v>94.3</c:v>
                </c:pt>
                <c:pt idx="62">
                  <c:v>97.5</c:v>
                </c:pt>
                <c:pt idx="63">
                  <c:v>98.1</c:v>
                </c:pt>
                <c:pt idx="64">
                  <c:v>96.4</c:v>
                </c:pt>
                <c:pt idx="65">
                  <c:v>104.1</c:v>
                </c:pt>
                <c:pt idx="66">
                  <c:v>98.5</c:v>
                </c:pt>
                <c:pt idx="67">
                  <c:v>97.5</c:v>
                </c:pt>
                <c:pt idx="68">
                  <c:v>104.3</c:v>
                </c:pt>
                <c:pt idx="69">
                  <c:v>101.7</c:v>
                </c:pt>
                <c:pt idx="70">
                  <c:v>102.1</c:v>
                </c:pt>
                <c:pt idx="71">
                  <c:v>106.7</c:v>
                </c:pt>
                <c:pt idx="72">
                  <c:v>105.7</c:v>
                </c:pt>
                <c:pt idx="73">
                  <c:v>107.1</c:v>
                </c:pt>
                <c:pt idx="74">
                  <c:v>109.3</c:v>
                </c:pt>
                <c:pt idx="75">
                  <c:v>107.9</c:v>
                </c:pt>
                <c:pt idx="76">
                  <c:v>106.7</c:v>
                </c:pt>
                <c:pt idx="77">
                  <c:v>111.4</c:v>
                </c:pt>
                <c:pt idx="78">
                  <c:v>108.5</c:v>
                </c:pt>
                <c:pt idx="79">
                  <c:v>111.5</c:v>
                </c:pt>
                <c:pt idx="80">
                  <c:v>107.8</c:v>
                </c:pt>
                <c:pt idx="81">
                  <c:v>107.6</c:v>
                </c:pt>
                <c:pt idx="82">
                  <c:v>112.2</c:v>
                </c:pt>
                <c:pt idx="83">
                  <c:v>107</c:v>
                </c:pt>
                <c:pt idx="84">
                  <c:v>107.3</c:v>
                </c:pt>
                <c:pt idx="85">
                  <c:v>112.3</c:v>
                </c:pt>
                <c:pt idx="86">
                  <c:v>111.3</c:v>
                </c:pt>
                <c:pt idx="87">
                  <c:v>107</c:v>
                </c:pt>
                <c:pt idx="88">
                  <c:v>112.2</c:v>
                </c:pt>
                <c:pt idx="89">
                  <c:v>109</c:v>
                </c:pt>
                <c:pt idx="90">
                  <c:v>107.4</c:v>
                </c:pt>
                <c:pt idx="91">
                  <c:v>110.5</c:v>
                </c:pt>
                <c:pt idx="92">
                  <c:v>110.5</c:v>
                </c:pt>
                <c:pt idx="93">
                  <c:v>107.3</c:v>
                </c:pt>
                <c:pt idx="94">
                  <c:v>111.5</c:v>
                </c:pt>
                <c:pt idx="95">
                  <c:v>109.2</c:v>
                </c:pt>
                <c:pt idx="96">
                  <c:v>109.9</c:v>
                </c:pt>
                <c:pt idx="97">
                  <c:v>109.4</c:v>
                </c:pt>
                <c:pt idx="98">
                  <c:v>111.5</c:v>
                </c:pt>
                <c:pt idx="99">
                  <c:v>112.7</c:v>
                </c:pt>
                <c:pt idx="100">
                  <c:v>114.1</c:v>
                </c:pt>
                <c:pt idx="101">
                  <c:v>113.7</c:v>
                </c:pt>
                <c:pt idx="102">
                  <c:v>112.1</c:v>
                </c:pt>
                <c:pt idx="103">
                  <c:v>117.4</c:v>
                </c:pt>
                <c:pt idx="104">
                  <c:v>112.3</c:v>
                </c:pt>
                <c:pt idx="105">
                  <c:v>117.2</c:v>
                </c:pt>
                <c:pt idx="106">
                  <c:v>115</c:v>
                </c:pt>
                <c:pt idx="107">
                  <c:v>115.9</c:v>
                </c:pt>
                <c:pt idx="108">
                  <c:v>118.9</c:v>
                </c:pt>
                <c:pt idx="109">
                  <c:v>117.8</c:v>
                </c:pt>
                <c:pt idx="110">
                  <c:v>115.3</c:v>
                </c:pt>
                <c:pt idx="111">
                  <c:v>119.5</c:v>
                </c:pt>
                <c:pt idx="112">
                  <c:v>118.8</c:v>
                </c:pt>
                <c:pt idx="113">
                  <c:v>115.9</c:v>
                </c:pt>
                <c:pt idx="114">
                  <c:v>123.5</c:v>
                </c:pt>
                <c:pt idx="115">
                  <c:v>117.7</c:v>
                </c:pt>
                <c:pt idx="116">
                  <c:v>119.3</c:v>
                </c:pt>
                <c:pt idx="117">
                  <c:v>125</c:v>
                </c:pt>
                <c:pt idx="118">
                  <c:v>120.7</c:v>
                </c:pt>
                <c:pt idx="119">
                  <c:v>122.6</c:v>
                </c:pt>
                <c:pt idx="120">
                  <c:v>123.8</c:v>
                </c:pt>
                <c:pt idx="121">
                  <c:v>122.2</c:v>
                </c:pt>
                <c:pt idx="122">
                  <c:v>120.9</c:v>
                </c:pt>
                <c:pt idx="123">
                  <c:v>129.2</c:v>
                </c:pt>
                <c:pt idx="124">
                  <c:v>126.2</c:v>
                </c:pt>
                <c:pt idx="125">
                  <c:v>122.7</c:v>
                </c:pt>
                <c:pt idx="126">
                  <c:v>134.7</c:v>
                </c:pt>
                <c:pt idx="127">
                  <c:v>128.7</c:v>
                </c:pt>
                <c:pt idx="128">
                  <c:v>133.4</c:v>
                </c:pt>
                <c:pt idx="129">
                  <c:v>129.4</c:v>
                </c:pt>
                <c:pt idx="130">
                  <c:v>129.8</c:v>
                </c:pt>
                <c:pt idx="131">
                  <c:v>133.5</c:v>
                </c:pt>
                <c:pt idx="132">
                  <c:v>134.1</c:v>
                </c:pt>
                <c:pt idx="133">
                  <c:v>131.8</c:v>
                </c:pt>
                <c:pt idx="134">
                  <c:v>137.9</c:v>
                </c:pt>
                <c:pt idx="135">
                  <c:v>130.7</c:v>
                </c:pt>
                <c:pt idx="136">
                  <c:v>132.7</c:v>
                </c:pt>
                <c:pt idx="137">
                  <c:v>145.5</c:v>
                </c:pt>
                <c:pt idx="138">
                  <c:v>134.6</c:v>
                </c:pt>
                <c:pt idx="139">
                  <c:v>135.3</c:v>
                </c:pt>
                <c:pt idx="140">
                  <c:v>143.5</c:v>
                </c:pt>
                <c:pt idx="141">
                  <c:v>140.5</c:v>
                </c:pt>
                <c:pt idx="142">
                  <c:v>141.2</c:v>
                </c:pt>
                <c:pt idx="143">
                  <c:v>146.1</c:v>
                </c:pt>
                <c:pt idx="144">
                  <c:v>143.5</c:v>
                </c:pt>
                <c:pt idx="145">
                  <c:v>149.2</c:v>
                </c:pt>
                <c:pt idx="146">
                  <c:v>149.5</c:v>
                </c:pt>
                <c:pt idx="147">
                  <c:v>149.6</c:v>
                </c:pt>
                <c:pt idx="148">
                  <c:v>149.7</c:v>
                </c:pt>
                <c:pt idx="149">
                  <c:v>151.7</c:v>
                </c:pt>
                <c:pt idx="150">
                  <c:v>151.3</c:v>
                </c:pt>
                <c:pt idx="151">
                  <c:v>157.7</c:v>
                </c:pt>
                <c:pt idx="152">
                  <c:v>154.8</c:v>
                </c:pt>
                <c:pt idx="153">
                  <c:v>154.5</c:v>
                </c:pt>
                <c:pt idx="154">
                  <c:v>167.4</c:v>
                </c:pt>
                <c:pt idx="155">
                  <c:v>159.8</c:v>
                </c:pt>
                <c:pt idx="156">
                  <c:v>161.9</c:v>
                </c:pt>
                <c:pt idx="157">
                  <c:v>169</c:v>
                </c:pt>
                <c:pt idx="158">
                  <c:v>165.5</c:v>
                </c:pt>
                <c:pt idx="159">
                  <c:v>168.8</c:v>
                </c:pt>
                <c:pt idx="160">
                  <c:v>174.6</c:v>
                </c:pt>
                <c:pt idx="161">
                  <c:v>168.1</c:v>
                </c:pt>
                <c:pt idx="162">
                  <c:v>171.5</c:v>
                </c:pt>
                <c:pt idx="163">
                  <c:v>175.4</c:v>
                </c:pt>
                <c:pt idx="164">
                  <c:v>172.8</c:v>
                </c:pt>
                <c:pt idx="165">
                  <c:v>181.5</c:v>
                </c:pt>
                <c:pt idx="166">
                  <c:v>174.9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56.5</c:v>
                </c:pt>
                <c:pt idx="1">
                  <c:v>56.9</c:v>
                </c:pt>
                <c:pt idx="2">
                  <c:v>57.2</c:v>
                </c:pt>
                <c:pt idx="3">
                  <c:v>57.6</c:v>
                </c:pt>
                <c:pt idx="4">
                  <c:v>58</c:v>
                </c:pt>
                <c:pt idx="5">
                  <c:v>58.4</c:v>
                </c:pt>
                <c:pt idx="6">
                  <c:v>58.8</c:v>
                </c:pt>
                <c:pt idx="7">
                  <c:v>59.1</c:v>
                </c:pt>
                <c:pt idx="8">
                  <c:v>59.5</c:v>
                </c:pt>
                <c:pt idx="9">
                  <c:v>59.9</c:v>
                </c:pt>
                <c:pt idx="10">
                  <c:v>60.4</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85.1</c:v>
                </c:pt>
                <c:pt idx="47">
                  <c:v>85.7</c:v>
                </c:pt>
                <c:pt idx="48">
                  <c:v>85.9</c:v>
                </c:pt>
                <c:pt idx="49">
                  <c:v>86.2</c:v>
                </c:pt>
                <c:pt idx="50">
                  <c:v>86.6</c:v>
                </c:pt>
                <c:pt idx="51">
                  <c:v>87.2</c:v>
                </c:pt>
                <c:pt idx="52">
                  <c:v>88</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c:v>
                </c:pt>
                <c:pt idx="74">
                  <c:v>107.7</c:v>
                </c:pt>
                <c:pt idx="75">
                  <c:v>108.1</c:v>
                </c:pt>
                <c:pt idx="76">
                  <c:v>108.6</c:v>
                </c:pt>
                <c:pt idx="77">
                  <c:v>109.1</c:v>
                </c:pt>
                <c:pt idx="78">
                  <c:v>109.4</c:v>
                </c:pt>
                <c:pt idx="79">
                  <c:v>109.4</c:v>
                </c:pt>
                <c:pt idx="80">
                  <c:v>109.2</c:v>
                </c:pt>
                <c:pt idx="81">
                  <c:v>109.1</c:v>
                </c:pt>
                <c:pt idx="82">
                  <c:v>109.1</c:v>
                </c:pt>
                <c:pt idx="83">
                  <c:v>109.1</c:v>
                </c:pt>
                <c:pt idx="84">
                  <c:v>109.3</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116.5</c:v>
                </c:pt>
                <c:pt idx="108">
                  <c:v>117.1</c:v>
                </c:pt>
                <c:pt idx="109">
                  <c:v>117.4</c:v>
                </c:pt>
                <c:pt idx="110">
                  <c:v>117.6</c:v>
                </c:pt>
                <c:pt idx="111">
                  <c:v>117.9</c:v>
                </c:pt>
                <c:pt idx="112">
                  <c:v>118.4</c:v>
                </c:pt>
                <c:pt idx="113">
                  <c:v>118.9</c:v>
                </c:pt>
                <c:pt idx="114">
                  <c:v>119.4</c:v>
                </c:pt>
                <c:pt idx="115">
                  <c:v>120</c:v>
                </c:pt>
                <c:pt idx="116">
                  <c:v>120.8</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142.7</c:v>
                </c:pt>
                <c:pt idx="143">
                  <c:v>144.1</c:v>
                </c:pt>
                <c:pt idx="144">
                  <c:v>145.7</c:v>
                </c:pt>
                <c:pt idx="145">
                  <c:v>147.4</c:v>
                </c:pt>
                <c:pt idx="146">
                  <c:v>148.7</c:v>
                </c:pt>
                <c:pt idx="147">
                  <c:v>149.6</c:v>
                </c:pt>
                <c:pt idx="148">
                  <c:v>150.5</c:v>
                </c:pt>
                <c:pt idx="149">
                  <c:v>151.7</c:v>
                </c:pt>
                <c:pt idx="150">
                  <c:v>153.1</c:v>
                </c:pt>
                <c:pt idx="151">
                  <c:v>154.7</c:v>
                </c:pt>
                <c:pt idx="152">
                  <c:v>156.4</c:v>
                </c:pt>
                <c:pt idx="153">
                  <c:v>158.4</c:v>
                </c:pt>
                <c:pt idx="154">
                  <c:v>160.5</c:v>
                </c:pt>
                <c:pt idx="155">
                  <c:v>162.3</c:v>
                </c:pt>
                <c:pt idx="156">
                  <c:v>163.9</c:v>
                </c:pt>
                <c:pt idx="157">
                  <c:v>165.6</c:v>
                </c:pt>
                <c:pt idx="158">
                  <c:v>167.4</c:v>
                </c:pt>
                <c:pt idx="159">
                  <c:v>169</c:v>
                </c:pt>
                <c:pt idx="160">
                  <c:v>170.3</c:v>
                </c:pt>
                <c:pt idx="161">
                  <c:v>171.2</c:v>
                </c:pt>
                <c:pt idx="162">
                  <c:v>172.3</c:v>
                </c:pt>
                <c:pt idx="163">
                  <c:v>173.8</c:v>
                </c:pt>
                <c:pt idx="164">
                  <c:v>175.4</c:v>
                </c:pt>
                <c:pt idx="165">
                  <c:v>176.9</c:v>
                </c:pt>
                <c:pt idx="166">
                  <c:v>178.3</c:v>
                </c:pt>
              </c:numCache>
            </c:numRef>
          </c:val>
          <c:smooth val="0"/>
        </c:ser>
        <c:axId val="9636930"/>
        <c:axId val="19623507"/>
      </c:lineChart>
      <c:catAx>
        <c:axId val="963693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623507"/>
        <c:crossesAt val="40"/>
        <c:auto val="0"/>
        <c:lblOffset val="100"/>
        <c:tickLblSkip val="6"/>
        <c:noMultiLvlLbl val="0"/>
      </c:catAx>
      <c:valAx>
        <c:axId val="1962350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96369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163.4</c:v>
                </c:pt>
                <c:pt idx="163">
                  <c:v>156.7</c:v>
                </c:pt>
                <c:pt idx="164">
                  <c:v>148.9</c:v>
                </c:pt>
                <c:pt idx="165">
                  <c:v>148.1</c:v>
                </c:pt>
                <c:pt idx="166">
                  <c:v>149.4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76.7</c:v>
                </c:pt>
                <c:pt idx="20">
                  <c:v>77.3</c:v>
                </c:pt>
                <c:pt idx="21">
                  <c:v>78.3</c:v>
                </c:pt>
                <c:pt idx="22">
                  <c:v>78.8</c:v>
                </c:pt>
                <c:pt idx="23">
                  <c:v>78.9</c:v>
                </c:pt>
                <c:pt idx="24">
                  <c:v>79</c:v>
                </c:pt>
                <c:pt idx="25">
                  <c:v>79.5</c:v>
                </c:pt>
                <c:pt idx="26">
                  <c:v>78</c:v>
                </c:pt>
                <c:pt idx="27">
                  <c:v>79.2</c:v>
                </c:pt>
                <c:pt idx="28">
                  <c:v>79.7</c:v>
                </c:pt>
                <c:pt idx="29">
                  <c:v>80.5</c:v>
                </c:pt>
                <c:pt idx="30">
                  <c:v>81.1</c:v>
                </c:pt>
                <c:pt idx="31">
                  <c:v>82</c:v>
                </c:pt>
                <c:pt idx="32">
                  <c:v>82.3</c:v>
                </c:pt>
                <c:pt idx="33">
                  <c:v>82.7</c:v>
                </c:pt>
                <c:pt idx="34">
                  <c:v>83</c:v>
                </c:pt>
                <c:pt idx="35">
                  <c:v>83.7</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103.6</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114.2</c:v>
                </c:pt>
                <c:pt idx="100">
                  <c:v>114.9</c:v>
                </c:pt>
                <c:pt idx="101">
                  <c:v>115.3</c:v>
                </c:pt>
                <c:pt idx="102">
                  <c:v>115.6</c:v>
                </c:pt>
                <c:pt idx="103">
                  <c:v>115.9</c:v>
                </c:pt>
                <c:pt idx="104">
                  <c:v>116.6</c:v>
                </c:pt>
                <c:pt idx="105">
                  <c:v>117</c:v>
                </c:pt>
                <c:pt idx="106">
                  <c:v>117.2</c:v>
                </c:pt>
                <c:pt idx="107">
                  <c:v>117.5</c:v>
                </c:pt>
                <c:pt idx="108">
                  <c:v>118.3</c:v>
                </c:pt>
                <c:pt idx="109">
                  <c:v>118.6</c:v>
                </c:pt>
                <c:pt idx="110">
                  <c:v>121.3</c:v>
                </c:pt>
                <c:pt idx="111">
                  <c:v>120.5</c:v>
                </c:pt>
                <c:pt idx="112">
                  <c:v>121.2</c:v>
                </c:pt>
                <c:pt idx="113">
                  <c:v>121</c:v>
                </c:pt>
                <c:pt idx="114">
                  <c:v>122.3</c:v>
                </c:pt>
                <c:pt idx="115">
                  <c:v>122.4</c:v>
                </c:pt>
                <c:pt idx="116">
                  <c:v>123.1</c:v>
                </c:pt>
                <c:pt idx="117">
                  <c:v>123.4</c:v>
                </c:pt>
                <c:pt idx="118">
                  <c:v>123.9</c:v>
                </c:pt>
                <c:pt idx="119">
                  <c:v>124.3</c:v>
                </c:pt>
                <c:pt idx="120">
                  <c:v>124.5</c:v>
                </c:pt>
                <c:pt idx="121">
                  <c:v>125.5</c:v>
                </c:pt>
                <c:pt idx="122">
                  <c:v>126.9</c:v>
                </c:pt>
                <c:pt idx="123">
                  <c:v>128.3</c:v>
                </c:pt>
                <c:pt idx="124">
                  <c:v>128.2</c:v>
                </c:pt>
                <c:pt idx="125">
                  <c:v>128.4</c:v>
                </c:pt>
                <c:pt idx="126">
                  <c:v>128.4</c:v>
                </c:pt>
                <c:pt idx="127">
                  <c:v>129.3</c:v>
                </c:pt>
                <c:pt idx="128">
                  <c:v>129.7</c:v>
                </c:pt>
                <c:pt idx="129">
                  <c:v>130.2</c:v>
                </c:pt>
                <c:pt idx="130">
                  <c:v>130.3</c:v>
                </c:pt>
                <c:pt idx="131">
                  <c:v>131.1</c:v>
                </c:pt>
                <c:pt idx="132">
                  <c:v>130.8</c:v>
                </c:pt>
                <c:pt idx="133">
                  <c:v>131.6</c:v>
                </c:pt>
                <c:pt idx="134">
                  <c:v>131</c:v>
                </c:pt>
                <c:pt idx="135">
                  <c:v>132.2</c:v>
                </c:pt>
                <c:pt idx="136">
                  <c:v>132.9</c:v>
                </c:pt>
                <c:pt idx="137">
                  <c:v>135</c:v>
                </c:pt>
                <c:pt idx="138">
                  <c:v>135.4</c:v>
                </c:pt>
                <c:pt idx="139">
                  <c:v>135.8</c:v>
                </c:pt>
                <c:pt idx="140">
                  <c:v>136.2</c:v>
                </c:pt>
                <c:pt idx="141">
                  <c:v>136.6</c:v>
                </c:pt>
                <c:pt idx="142">
                  <c:v>137.1</c:v>
                </c:pt>
                <c:pt idx="143">
                  <c:v>137.8</c:v>
                </c:pt>
                <c:pt idx="144">
                  <c:v>138.9</c:v>
                </c:pt>
                <c:pt idx="145">
                  <c:v>139.7</c:v>
                </c:pt>
                <c:pt idx="146">
                  <c:v>140.9</c:v>
                </c:pt>
                <c:pt idx="147">
                  <c:v>141</c:v>
                </c:pt>
                <c:pt idx="148">
                  <c:v>141</c:v>
                </c:pt>
                <c:pt idx="149">
                  <c:v>141.5</c:v>
                </c:pt>
                <c:pt idx="150">
                  <c:v>142.6</c:v>
                </c:pt>
                <c:pt idx="151">
                  <c:v>143.5</c:v>
                </c:pt>
                <c:pt idx="152">
                  <c:v>144.5</c:v>
                </c:pt>
                <c:pt idx="153">
                  <c:v>145.8</c:v>
                </c:pt>
                <c:pt idx="154">
                  <c:v>148.1</c:v>
                </c:pt>
                <c:pt idx="155">
                  <c:v>148.6</c:v>
                </c:pt>
                <c:pt idx="156">
                  <c:v>150</c:v>
                </c:pt>
                <c:pt idx="157">
                  <c:v>150.7</c:v>
                </c:pt>
                <c:pt idx="158">
                  <c:v>151.6</c:v>
                </c:pt>
                <c:pt idx="159">
                  <c:v>152.6</c:v>
                </c:pt>
                <c:pt idx="160">
                  <c:v>153.9</c:v>
                </c:pt>
                <c:pt idx="161">
                  <c:v>154.7</c:v>
                </c:pt>
                <c:pt idx="162">
                  <c:v>155.3</c:v>
                </c:pt>
                <c:pt idx="163">
                  <c:v>156.4</c:v>
                </c:pt>
                <c:pt idx="164">
                  <c:v>157.4</c:v>
                </c:pt>
                <c:pt idx="165">
                  <c:v>158.3</c:v>
                </c:pt>
                <c:pt idx="166">
                  <c:v>158.3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71.2</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76.8</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95.1</c:v>
                </c:pt>
                <c:pt idx="56">
                  <c:v>95.6</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111.3</c:v>
                </c:pt>
                <c:pt idx="91">
                  <c:v>111.5</c:v>
                </c:pt>
                <c:pt idx="92">
                  <c:v>111.6</c:v>
                </c:pt>
                <c:pt idx="93">
                  <c:v>111.9</c:v>
                </c:pt>
                <c:pt idx="94">
                  <c:v>112.3</c:v>
                </c:pt>
                <c:pt idx="95">
                  <c:v>112.8</c:v>
                </c:pt>
                <c:pt idx="96">
                  <c:v>113.4</c:v>
                </c:pt>
                <c:pt idx="97">
                  <c:v>113.7</c:v>
                </c:pt>
                <c:pt idx="98">
                  <c:v>114</c:v>
                </c:pt>
                <c:pt idx="99">
                  <c:v>114.4</c:v>
                </c:pt>
                <c:pt idx="100">
                  <c:v>114.8</c:v>
                </c:pt>
                <c:pt idx="101">
                  <c:v>115.3</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123.2</c:v>
                </c:pt>
                <c:pt idx="118">
                  <c:v>123.7</c:v>
                </c:pt>
                <c:pt idx="119">
                  <c:v>124.2</c:v>
                </c:pt>
                <c:pt idx="120">
                  <c:v>124.7</c:v>
                </c:pt>
                <c:pt idx="121">
                  <c:v>125.6</c:v>
                </c:pt>
                <c:pt idx="122">
                  <c:v>126.8</c:v>
                </c:pt>
                <c:pt idx="123">
                  <c:v>127.7</c:v>
                </c:pt>
                <c:pt idx="124">
                  <c:v>128.2</c:v>
                </c:pt>
                <c:pt idx="125">
                  <c:v>128.4</c:v>
                </c:pt>
                <c:pt idx="126">
                  <c:v>128.7</c:v>
                </c:pt>
                <c:pt idx="127">
                  <c:v>129.2</c:v>
                </c:pt>
                <c:pt idx="128">
                  <c:v>129.7</c:v>
                </c:pt>
                <c:pt idx="129">
                  <c:v>130.1</c:v>
                </c:pt>
                <c:pt idx="130">
                  <c:v>130.5</c:v>
                </c:pt>
                <c:pt idx="131">
                  <c:v>130.8</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140.5</c:v>
                </c:pt>
                <c:pt idx="147">
                  <c:v>140.9</c:v>
                </c:pt>
                <c:pt idx="148">
                  <c:v>141.2</c:v>
                </c:pt>
                <c:pt idx="149">
                  <c:v>141.8</c:v>
                </c:pt>
                <c:pt idx="150">
                  <c:v>142.6</c:v>
                </c:pt>
                <c:pt idx="151">
                  <c:v>143.6</c:v>
                </c:pt>
                <c:pt idx="152">
                  <c:v>144.7</c:v>
                </c:pt>
                <c:pt idx="153">
                  <c:v>146.1</c:v>
                </c:pt>
                <c:pt idx="154">
                  <c:v>147.6</c:v>
                </c:pt>
                <c:pt idx="155">
                  <c:v>148.8</c:v>
                </c:pt>
                <c:pt idx="156">
                  <c:v>149.8</c:v>
                </c:pt>
                <c:pt idx="157">
                  <c:v>150.8</c:v>
                </c:pt>
                <c:pt idx="158">
                  <c:v>151.7</c:v>
                </c:pt>
                <c:pt idx="159">
                  <c:v>152.7</c:v>
                </c:pt>
                <c:pt idx="160">
                  <c:v>153.7</c:v>
                </c:pt>
                <c:pt idx="161">
                  <c:v>154.6</c:v>
                </c:pt>
                <c:pt idx="162">
                  <c:v>155.4</c:v>
                </c:pt>
                <c:pt idx="163">
                  <c:v>156.4</c:v>
                </c:pt>
                <c:pt idx="164">
                  <c:v>157.3</c:v>
                </c:pt>
                <c:pt idx="165">
                  <c:v>158</c:v>
                </c:pt>
                <c:pt idx="166">
                  <c:v>158.6</c:v>
                </c:pt>
              </c:numCache>
            </c:numRef>
          </c:val>
          <c:smooth val="0"/>
        </c:ser>
        <c:axId val="42393836"/>
        <c:axId val="46000205"/>
      </c:lineChart>
      <c:catAx>
        <c:axId val="423938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000205"/>
        <c:crossesAt val="60"/>
        <c:auto val="0"/>
        <c:lblOffset val="100"/>
        <c:tickLblSkip val="6"/>
        <c:noMultiLvlLbl val="0"/>
      </c:catAx>
      <c:valAx>
        <c:axId val="4600020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23938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c:v>
                </c:pt>
                <c:pt idx="162">
                  <c:v>136.3</c:v>
                </c:pt>
                <c:pt idx="163">
                  <c:v>123.7</c:v>
                </c:pt>
                <c:pt idx="164">
                  <c:v>126</c:v>
                </c:pt>
                <c:pt idx="165">
                  <c:v>133.4</c:v>
                </c:pt>
                <c:pt idx="166">
                  <c:v>129.9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86.1</c:v>
                </c:pt>
                <c:pt idx="17">
                  <c:v>83</c:v>
                </c:pt>
                <c:pt idx="18">
                  <c:v>84.5</c:v>
                </c:pt>
                <c:pt idx="19">
                  <c:v>82.4</c:v>
                </c:pt>
                <c:pt idx="20">
                  <c:v>84</c:v>
                </c:pt>
                <c:pt idx="21">
                  <c:v>83.3</c:v>
                </c:pt>
                <c:pt idx="22">
                  <c:v>82.9</c:v>
                </c:pt>
                <c:pt idx="23">
                  <c:v>83.6</c:v>
                </c:pt>
                <c:pt idx="24">
                  <c:v>84</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86.7</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c:v>
                </c:pt>
                <c:pt idx="72">
                  <c:v>101.2</c:v>
                </c:pt>
                <c:pt idx="73">
                  <c:v>120.7</c:v>
                </c:pt>
                <c:pt idx="74">
                  <c:v>116.9</c:v>
                </c:pt>
                <c:pt idx="75">
                  <c:v>110.5</c:v>
                </c:pt>
                <c:pt idx="76">
                  <c:v>108.1</c:v>
                </c:pt>
                <c:pt idx="77">
                  <c:v>107.3</c:v>
                </c:pt>
                <c:pt idx="78">
                  <c:v>109</c:v>
                </c:pt>
                <c:pt idx="79">
                  <c:v>108.1</c:v>
                </c:pt>
                <c:pt idx="80">
                  <c:v>107.2</c:v>
                </c:pt>
                <c:pt idx="81">
                  <c:v>107</c:v>
                </c:pt>
                <c:pt idx="82">
                  <c:v>108</c:v>
                </c:pt>
                <c:pt idx="83">
                  <c:v>106.1</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110.7</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112.2</c:v>
                </c:pt>
                <c:pt idx="120">
                  <c:v>115</c:v>
                </c:pt>
                <c:pt idx="121">
                  <c:v>112.6</c:v>
                </c:pt>
                <c:pt idx="122">
                  <c:v>112</c:v>
                </c:pt>
                <c:pt idx="123">
                  <c:v>113.7</c:v>
                </c:pt>
                <c:pt idx="124">
                  <c:v>114.6</c:v>
                </c:pt>
                <c:pt idx="125">
                  <c:v>115.4</c:v>
                </c:pt>
                <c:pt idx="126">
                  <c:v>115.3</c:v>
                </c:pt>
                <c:pt idx="127">
                  <c:v>115.2</c:v>
                </c:pt>
                <c:pt idx="128">
                  <c:v>115.9</c:v>
                </c:pt>
                <c:pt idx="129">
                  <c:v>115.9</c:v>
                </c:pt>
                <c:pt idx="130">
                  <c:v>116.2</c:v>
                </c:pt>
                <c:pt idx="131">
                  <c:v>119</c:v>
                </c:pt>
                <c:pt idx="132">
                  <c:v>115.9</c:v>
                </c:pt>
                <c:pt idx="133">
                  <c:v>121.6</c:v>
                </c:pt>
                <c:pt idx="134">
                  <c:v>116.1</c:v>
                </c:pt>
                <c:pt idx="135">
                  <c:v>120.1</c:v>
                </c:pt>
                <c:pt idx="136">
                  <c:v>118</c:v>
                </c:pt>
                <c:pt idx="137">
                  <c:v>120.7</c:v>
                </c:pt>
                <c:pt idx="138">
                  <c:v>120.8</c:v>
                </c:pt>
                <c:pt idx="139">
                  <c:v>120.9</c:v>
                </c:pt>
                <c:pt idx="140">
                  <c:v>121.3</c:v>
                </c:pt>
                <c:pt idx="141">
                  <c:v>122.6</c:v>
                </c:pt>
                <c:pt idx="142">
                  <c:v>122.3</c:v>
                </c:pt>
                <c:pt idx="143">
                  <c:v>121.7</c:v>
                </c:pt>
                <c:pt idx="144">
                  <c:v>122.4</c:v>
                </c:pt>
                <c:pt idx="145">
                  <c:v>124.2</c:v>
                </c:pt>
                <c:pt idx="146">
                  <c:v>126</c:v>
                </c:pt>
                <c:pt idx="147">
                  <c:v>125.6</c:v>
                </c:pt>
                <c:pt idx="148">
                  <c:v>123.6</c:v>
                </c:pt>
                <c:pt idx="149">
                  <c:v>129.7</c:v>
                </c:pt>
                <c:pt idx="150">
                  <c:v>130.7</c:v>
                </c:pt>
                <c:pt idx="151">
                  <c:v>130.6</c:v>
                </c:pt>
                <c:pt idx="152">
                  <c:v>131.8</c:v>
                </c:pt>
                <c:pt idx="153">
                  <c:v>132.2</c:v>
                </c:pt>
                <c:pt idx="154">
                  <c:v>133</c:v>
                </c:pt>
                <c:pt idx="155">
                  <c:v>134.3</c:v>
                </c:pt>
                <c:pt idx="156">
                  <c:v>135.9</c:v>
                </c:pt>
                <c:pt idx="157">
                  <c:v>134.1</c:v>
                </c:pt>
                <c:pt idx="158">
                  <c:v>139.8</c:v>
                </c:pt>
                <c:pt idx="159">
                  <c:v>139.2</c:v>
                </c:pt>
                <c:pt idx="160">
                  <c:v>142.3</c:v>
                </c:pt>
                <c:pt idx="161">
                  <c:v>136.1</c:v>
                </c:pt>
                <c:pt idx="162">
                  <c:v>137.7</c:v>
                </c:pt>
                <c:pt idx="163">
                  <c:v>139.8</c:v>
                </c:pt>
                <c:pt idx="164">
                  <c:v>140.6</c:v>
                </c:pt>
                <c:pt idx="165">
                  <c:v>142.4</c:v>
                </c:pt>
                <c:pt idx="166">
                  <c:v>143.5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87.5</c:v>
                </c:pt>
                <c:pt idx="5">
                  <c:v>87.6</c:v>
                </c:pt>
                <c:pt idx="6">
                  <c:v>87.6</c:v>
                </c:pt>
                <c:pt idx="7">
                  <c:v>87.5</c:v>
                </c:pt>
                <c:pt idx="8">
                  <c:v>87.4</c:v>
                </c:pt>
                <c:pt idx="9">
                  <c:v>87.2</c:v>
                </c:pt>
                <c:pt idx="10">
                  <c:v>87</c:v>
                </c:pt>
                <c:pt idx="11">
                  <c:v>86.6</c:v>
                </c:pt>
                <c:pt idx="12">
                  <c:v>86.3</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82.8</c:v>
                </c:pt>
                <c:pt idx="33">
                  <c:v>83.1</c:v>
                </c:pt>
                <c:pt idx="34">
                  <c:v>83.4</c:v>
                </c:pt>
                <c:pt idx="35">
                  <c:v>83.7</c:v>
                </c:pt>
                <c:pt idx="36">
                  <c:v>84.1</c:v>
                </c:pt>
                <c:pt idx="37">
                  <c:v>84.5</c:v>
                </c:pt>
                <c:pt idx="38">
                  <c:v>85</c:v>
                </c:pt>
                <c:pt idx="39">
                  <c:v>85.5</c:v>
                </c:pt>
                <c:pt idx="40">
                  <c:v>86.1</c:v>
                </c:pt>
                <c:pt idx="41">
                  <c:v>86.6</c:v>
                </c:pt>
                <c:pt idx="42">
                  <c:v>87.3</c:v>
                </c:pt>
                <c:pt idx="43">
                  <c:v>87.9</c:v>
                </c:pt>
                <c:pt idx="44">
                  <c:v>88.5</c:v>
                </c:pt>
                <c:pt idx="45">
                  <c:v>89.2</c:v>
                </c:pt>
                <c:pt idx="46">
                  <c:v>89.8</c:v>
                </c:pt>
                <c:pt idx="47">
                  <c:v>90.4</c:v>
                </c:pt>
                <c:pt idx="48">
                  <c:v>90.8</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c:v>
                </c:pt>
                <c:pt idx="70">
                  <c:v>101.6</c:v>
                </c:pt>
                <c:pt idx="71">
                  <c:v>102</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108.6</c:v>
                </c:pt>
                <c:pt idx="95">
                  <c:v>108.7</c:v>
                </c:pt>
                <c:pt idx="96">
                  <c:v>108.9</c:v>
                </c:pt>
                <c:pt idx="97">
                  <c:v>109.1</c:v>
                </c:pt>
                <c:pt idx="98">
                  <c:v>109.4</c:v>
                </c:pt>
                <c:pt idx="99">
                  <c:v>109.9</c:v>
                </c:pt>
                <c:pt idx="100">
                  <c:v>110.3</c:v>
                </c:pt>
                <c:pt idx="101">
                  <c:v>110.6</c:v>
                </c:pt>
                <c:pt idx="102">
                  <c:v>110.9</c:v>
                </c:pt>
                <c:pt idx="103">
                  <c:v>111.1</c:v>
                </c:pt>
                <c:pt idx="104">
                  <c:v>111.2</c:v>
                </c:pt>
                <c:pt idx="105">
                  <c:v>111.3</c:v>
                </c:pt>
                <c:pt idx="106">
                  <c:v>111.4</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120.5</c:v>
                </c:pt>
                <c:pt idx="139">
                  <c:v>120.9</c:v>
                </c:pt>
                <c:pt idx="140">
                  <c:v>121.4</c:v>
                </c:pt>
                <c:pt idx="141">
                  <c:v>121.9</c:v>
                </c:pt>
                <c:pt idx="142">
                  <c:v>122.3</c:v>
                </c:pt>
                <c:pt idx="143">
                  <c:v>122.8</c:v>
                </c:pt>
                <c:pt idx="144">
                  <c:v>123.5</c:v>
                </c:pt>
                <c:pt idx="145">
                  <c:v>124.3</c:v>
                </c:pt>
                <c:pt idx="146">
                  <c:v>125.1</c:v>
                </c:pt>
                <c:pt idx="147">
                  <c:v>126</c:v>
                </c:pt>
                <c:pt idx="148">
                  <c:v>126.9</c:v>
                </c:pt>
                <c:pt idx="149">
                  <c:v>128.2</c:v>
                </c:pt>
                <c:pt idx="150">
                  <c:v>129.4</c:v>
                </c:pt>
                <c:pt idx="151">
                  <c:v>130.4</c:v>
                </c:pt>
                <c:pt idx="152">
                  <c:v>131.4</c:v>
                </c:pt>
                <c:pt idx="153">
                  <c:v>132.3</c:v>
                </c:pt>
                <c:pt idx="154">
                  <c:v>133.3</c:v>
                </c:pt>
                <c:pt idx="155">
                  <c:v>134.2</c:v>
                </c:pt>
                <c:pt idx="156">
                  <c:v>135.2</c:v>
                </c:pt>
                <c:pt idx="157">
                  <c:v>136.2</c:v>
                </c:pt>
                <c:pt idx="158">
                  <c:v>137.2</c:v>
                </c:pt>
                <c:pt idx="159">
                  <c:v>138.1</c:v>
                </c:pt>
                <c:pt idx="160">
                  <c:v>138.6</c:v>
                </c:pt>
                <c:pt idx="161">
                  <c:v>139</c:v>
                </c:pt>
                <c:pt idx="162">
                  <c:v>139.5</c:v>
                </c:pt>
                <c:pt idx="163">
                  <c:v>140.2</c:v>
                </c:pt>
                <c:pt idx="164">
                  <c:v>141.1</c:v>
                </c:pt>
                <c:pt idx="165">
                  <c:v>142.1</c:v>
                </c:pt>
                <c:pt idx="166">
                  <c:v>143.1</c:v>
                </c:pt>
              </c:numCache>
            </c:numRef>
          </c:val>
          <c:smooth val="0"/>
        </c:ser>
        <c:axId val="11348662"/>
        <c:axId val="35029095"/>
      </c:lineChart>
      <c:catAx>
        <c:axId val="1134866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029095"/>
        <c:crossesAt val="60"/>
        <c:auto val="0"/>
        <c:lblOffset val="100"/>
        <c:tickLblSkip val="6"/>
        <c:noMultiLvlLbl val="0"/>
      </c:catAx>
      <c:valAx>
        <c:axId val="35029095"/>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1134866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c:v>
                </c:pt>
                <c:pt idx="162">
                  <c:v>175.5</c:v>
                </c:pt>
                <c:pt idx="163">
                  <c:v>136.8</c:v>
                </c:pt>
                <c:pt idx="164">
                  <c:v>137.7</c:v>
                </c:pt>
                <c:pt idx="165">
                  <c:v>138.2</c:v>
                </c:pt>
                <c:pt idx="166">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80.4</c:v>
                </c:pt>
                <c:pt idx="3">
                  <c:v>82.6</c:v>
                </c:pt>
                <c:pt idx="4">
                  <c:v>83.2</c:v>
                </c:pt>
                <c:pt idx="5">
                  <c:v>83.8</c:v>
                </c:pt>
                <c:pt idx="6">
                  <c:v>84</c:v>
                </c:pt>
                <c:pt idx="7">
                  <c:v>85</c:v>
                </c:pt>
                <c:pt idx="8">
                  <c:v>85.3</c:v>
                </c:pt>
                <c:pt idx="9">
                  <c:v>85.4</c:v>
                </c:pt>
                <c:pt idx="10">
                  <c:v>86.5</c:v>
                </c:pt>
                <c:pt idx="11">
                  <c:v>87.4</c:v>
                </c:pt>
                <c:pt idx="12">
                  <c:v>86.9</c:v>
                </c:pt>
                <c:pt idx="13">
                  <c:v>87.4</c:v>
                </c:pt>
                <c:pt idx="14">
                  <c:v>89.1</c:v>
                </c:pt>
                <c:pt idx="15">
                  <c:v>87.8</c:v>
                </c:pt>
                <c:pt idx="16">
                  <c:v>88.1</c:v>
                </c:pt>
                <c:pt idx="17">
                  <c:v>88.4</c:v>
                </c:pt>
                <c:pt idx="18">
                  <c:v>88.1</c:v>
                </c:pt>
                <c:pt idx="19">
                  <c:v>89.2</c:v>
                </c:pt>
                <c:pt idx="20">
                  <c:v>88.9</c:v>
                </c:pt>
                <c:pt idx="21">
                  <c:v>90.3</c:v>
                </c:pt>
                <c:pt idx="22">
                  <c:v>89.8</c:v>
                </c:pt>
                <c:pt idx="23">
                  <c:v>89.7</c:v>
                </c:pt>
                <c:pt idx="24">
                  <c:v>90.6</c:v>
                </c:pt>
                <c:pt idx="25">
                  <c:v>90</c:v>
                </c:pt>
                <c:pt idx="26">
                  <c:v>90.4</c:v>
                </c:pt>
                <c:pt idx="27">
                  <c:v>90.5</c:v>
                </c:pt>
                <c:pt idx="28">
                  <c:v>90.6</c:v>
                </c:pt>
                <c:pt idx="29">
                  <c:v>90.6</c:v>
                </c:pt>
                <c:pt idx="30">
                  <c:v>91.8</c:v>
                </c:pt>
                <c:pt idx="31">
                  <c:v>90.8</c:v>
                </c:pt>
                <c:pt idx="32">
                  <c:v>91.5</c:v>
                </c:pt>
                <c:pt idx="33">
                  <c:v>91</c:v>
                </c:pt>
                <c:pt idx="34">
                  <c:v>91.1</c:v>
                </c:pt>
                <c:pt idx="35">
                  <c:v>90.9</c:v>
                </c:pt>
                <c:pt idx="36">
                  <c:v>91.4</c:v>
                </c:pt>
                <c:pt idx="37">
                  <c:v>92.7</c:v>
                </c:pt>
                <c:pt idx="38">
                  <c:v>92.5</c:v>
                </c:pt>
                <c:pt idx="39">
                  <c:v>92.8</c:v>
                </c:pt>
                <c:pt idx="40">
                  <c:v>92.8</c:v>
                </c:pt>
                <c:pt idx="41">
                  <c:v>92.8</c:v>
                </c:pt>
                <c:pt idx="42">
                  <c:v>92.7</c:v>
                </c:pt>
                <c:pt idx="43">
                  <c:v>93.3</c:v>
                </c:pt>
                <c:pt idx="44">
                  <c:v>93.9</c:v>
                </c:pt>
                <c:pt idx="45">
                  <c:v>93.3</c:v>
                </c:pt>
                <c:pt idx="46">
                  <c:v>94.2</c:v>
                </c:pt>
                <c:pt idx="47">
                  <c:v>94.4</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97.6</c:v>
                </c:pt>
                <c:pt idx="62">
                  <c:v>100.1</c:v>
                </c:pt>
                <c:pt idx="63">
                  <c:v>98.9</c:v>
                </c:pt>
                <c:pt idx="64">
                  <c:v>99.5</c:v>
                </c:pt>
                <c:pt idx="65">
                  <c:v>100.1</c:v>
                </c:pt>
                <c:pt idx="66">
                  <c:v>100.6</c:v>
                </c:pt>
                <c:pt idx="67">
                  <c:v>100.1</c:v>
                </c:pt>
                <c:pt idx="68">
                  <c:v>101.1</c:v>
                </c:pt>
                <c:pt idx="69">
                  <c:v>101.1</c:v>
                </c:pt>
                <c:pt idx="70">
                  <c:v>101.9</c:v>
                </c:pt>
                <c:pt idx="71">
                  <c:v>102.4</c:v>
                </c:pt>
                <c:pt idx="72">
                  <c:v>102.6</c:v>
                </c:pt>
                <c:pt idx="73">
                  <c:v>104.7</c:v>
                </c:pt>
                <c:pt idx="74">
                  <c:v>104.3</c:v>
                </c:pt>
                <c:pt idx="75">
                  <c:v>104.9</c:v>
                </c:pt>
                <c:pt idx="76">
                  <c:v>104.8</c:v>
                </c:pt>
                <c:pt idx="77">
                  <c:v>105.7</c:v>
                </c:pt>
                <c:pt idx="78">
                  <c:v>105.6</c:v>
                </c:pt>
                <c:pt idx="79">
                  <c:v>107.1</c:v>
                </c:pt>
                <c:pt idx="80">
                  <c:v>106.5</c:v>
                </c:pt>
                <c:pt idx="81">
                  <c:v>107.7</c:v>
                </c:pt>
                <c:pt idx="82">
                  <c:v>108</c:v>
                </c:pt>
                <c:pt idx="83">
                  <c:v>107.4</c:v>
                </c:pt>
                <c:pt idx="84">
                  <c:v>109.1</c:v>
                </c:pt>
                <c:pt idx="85">
                  <c:v>109</c:v>
                </c:pt>
                <c:pt idx="86">
                  <c:v>110.3</c:v>
                </c:pt>
                <c:pt idx="87">
                  <c:v>110.3</c:v>
                </c:pt>
                <c:pt idx="88">
                  <c:v>110.9</c:v>
                </c:pt>
                <c:pt idx="89">
                  <c:v>110.4</c:v>
                </c:pt>
                <c:pt idx="90">
                  <c:v>111.5</c:v>
                </c:pt>
                <c:pt idx="91">
                  <c:v>111.4</c:v>
                </c:pt>
                <c:pt idx="92">
                  <c:v>112</c:v>
                </c:pt>
                <c:pt idx="93">
                  <c:v>112.4</c:v>
                </c:pt>
                <c:pt idx="94">
                  <c:v>112.5</c:v>
                </c:pt>
                <c:pt idx="95">
                  <c:v>113.5</c:v>
                </c:pt>
                <c:pt idx="96">
                  <c:v>113.4</c:v>
                </c:pt>
                <c:pt idx="97">
                  <c:v>113.9</c:v>
                </c:pt>
                <c:pt idx="98">
                  <c:v>114.4</c:v>
                </c:pt>
                <c:pt idx="99">
                  <c:v>115.2</c:v>
                </c:pt>
                <c:pt idx="100">
                  <c:v>115.9</c:v>
                </c:pt>
                <c:pt idx="101">
                  <c:v>116.6</c:v>
                </c:pt>
                <c:pt idx="102">
                  <c:v>116.3</c:v>
                </c:pt>
                <c:pt idx="103">
                  <c:v>116.7</c:v>
                </c:pt>
                <c:pt idx="104">
                  <c:v>117.6</c:v>
                </c:pt>
                <c:pt idx="105">
                  <c:v>117.2</c:v>
                </c:pt>
                <c:pt idx="106">
                  <c:v>118.3</c:v>
                </c:pt>
                <c:pt idx="107">
                  <c:v>118.4</c:v>
                </c:pt>
                <c:pt idx="108">
                  <c:v>120</c:v>
                </c:pt>
                <c:pt idx="109">
                  <c:v>119.7</c:v>
                </c:pt>
                <c:pt idx="110">
                  <c:v>120.7</c:v>
                </c:pt>
                <c:pt idx="111">
                  <c:v>120.6</c:v>
                </c:pt>
                <c:pt idx="112">
                  <c:v>121</c:v>
                </c:pt>
                <c:pt idx="113">
                  <c:v>121.3</c:v>
                </c:pt>
                <c:pt idx="114">
                  <c:v>121.1</c:v>
                </c:pt>
                <c:pt idx="115">
                  <c:v>122.4</c:v>
                </c:pt>
                <c:pt idx="116">
                  <c:v>122.2</c:v>
                </c:pt>
                <c:pt idx="117">
                  <c:v>123.4</c:v>
                </c:pt>
                <c:pt idx="118">
                  <c:v>123.1</c:v>
                </c:pt>
                <c:pt idx="119">
                  <c:v>124.1</c:v>
                </c:pt>
                <c:pt idx="120">
                  <c:v>123.3</c:v>
                </c:pt>
                <c:pt idx="121">
                  <c:v>124.1</c:v>
                </c:pt>
                <c:pt idx="122">
                  <c:v>125</c:v>
                </c:pt>
                <c:pt idx="123">
                  <c:v>126.1</c:v>
                </c:pt>
                <c:pt idx="124">
                  <c:v>126.3</c:v>
                </c:pt>
                <c:pt idx="125">
                  <c:v>126.2</c:v>
                </c:pt>
                <c:pt idx="126">
                  <c:v>127.5</c:v>
                </c:pt>
                <c:pt idx="127">
                  <c:v>126</c:v>
                </c:pt>
                <c:pt idx="128">
                  <c:v>128.3</c:v>
                </c:pt>
                <c:pt idx="129">
                  <c:v>127.3</c:v>
                </c:pt>
                <c:pt idx="130">
                  <c:v>128.5</c:v>
                </c:pt>
                <c:pt idx="131">
                  <c:v>127.7</c:v>
                </c:pt>
                <c:pt idx="132">
                  <c:v>128.5</c:v>
                </c:pt>
                <c:pt idx="133">
                  <c:v>129.7</c:v>
                </c:pt>
                <c:pt idx="134">
                  <c:v>128.7</c:v>
                </c:pt>
                <c:pt idx="135">
                  <c:v>128.9</c:v>
                </c:pt>
                <c:pt idx="136">
                  <c:v>129.3</c:v>
                </c:pt>
                <c:pt idx="137">
                  <c:v>131.3</c:v>
                </c:pt>
                <c:pt idx="138">
                  <c:v>131.4</c:v>
                </c:pt>
                <c:pt idx="139">
                  <c:v>132.8</c:v>
                </c:pt>
                <c:pt idx="140">
                  <c:v>131.9</c:v>
                </c:pt>
                <c:pt idx="141">
                  <c:v>133.5</c:v>
                </c:pt>
                <c:pt idx="142">
                  <c:v>132.5</c:v>
                </c:pt>
                <c:pt idx="143">
                  <c:v>130.4</c:v>
                </c:pt>
                <c:pt idx="144">
                  <c:v>133.5</c:v>
                </c:pt>
                <c:pt idx="145">
                  <c:v>133.3</c:v>
                </c:pt>
                <c:pt idx="146">
                  <c:v>134.2</c:v>
                </c:pt>
                <c:pt idx="147">
                  <c:v>133.8</c:v>
                </c:pt>
                <c:pt idx="148">
                  <c:v>135</c:v>
                </c:pt>
                <c:pt idx="149">
                  <c:v>134.2</c:v>
                </c:pt>
                <c:pt idx="150">
                  <c:v>135.5</c:v>
                </c:pt>
                <c:pt idx="151">
                  <c:v>136.1</c:v>
                </c:pt>
                <c:pt idx="152">
                  <c:v>135.5</c:v>
                </c:pt>
                <c:pt idx="153">
                  <c:v>136.6</c:v>
                </c:pt>
                <c:pt idx="154">
                  <c:v>138.9</c:v>
                </c:pt>
                <c:pt idx="155">
                  <c:v>143</c:v>
                </c:pt>
                <c:pt idx="156">
                  <c:v>140.5</c:v>
                </c:pt>
                <c:pt idx="157">
                  <c:v>141.5</c:v>
                </c:pt>
                <c:pt idx="158">
                  <c:v>142.1</c:v>
                </c:pt>
                <c:pt idx="159">
                  <c:v>143.5</c:v>
                </c:pt>
                <c:pt idx="160">
                  <c:v>143.4</c:v>
                </c:pt>
                <c:pt idx="161">
                  <c:v>145.3</c:v>
                </c:pt>
                <c:pt idx="162">
                  <c:v>144.6</c:v>
                </c:pt>
                <c:pt idx="163">
                  <c:v>145.4</c:v>
                </c:pt>
                <c:pt idx="164">
                  <c:v>147.7</c:v>
                </c:pt>
                <c:pt idx="165">
                  <c:v>147.7</c:v>
                </c:pt>
                <c:pt idx="166">
                  <c:v>148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90</c:v>
                </c:pt>
                <c:pt idx="24">
                  <c:v>90.1</c:v>
                </c:pt>
                <c:pt idx="25">
                  <c:v>90.3</c:v>
                </c:pt>
                <c:pt idx="26">
                  <c:v>90.4</c:v>
                </c:pt>
                <c:pt idx="27">
                  <c:v>90.6</c:v>
                </c:pt>
                <c:pt idx="28">
                  <c:v>90.7</c:v>
                </c:pt>
                <c:pt idx="29">
                  <c:v>90.9</c:v>
                </c:pt>
                <c:pt idx="30">
                  <c:v>91</c:v>
                </c:pt>
                <c:pt idx="31">
                  <c:v>91.1</c:v>
                </c:pt>
                <c:pt idx="32">
                  <c:v>91.2</c:v>
                </c:pt>
                <c:pt idx="33">
                  <c:v>91.3</c:v>
                </c:pt>
                <c:pt idx="34">
                  <c:v>91.4</c:v>
                </c:pt>
                <c:pt idx="35">
                  <c:v>91.5</c:v>
                </c:pt>
                <c:pt idx="36">
                  <c:v>91.8</c:v>
                </c:pt>
                <c:pt idx="37">
                  <c:v>92.1</c:v>
                </c:pt>
                <c:pt idx="38">
                  <c:v>92.3</c:v>
                </c:pt>
                <c:pt idx="39">
                  <c:v>92.6</c:v>
                </c:pt>
                <c:pt idx="40">
                  <c:v>92.7</c:v>
                </c:pt>
                <c:pt idx="41">
                  <c:v>92.9</c:v>
                </c:pt>
                <c:pt idx="42">
                  <c:v>93.1</c:v>
                </c:pt>
                <c:pt idx="43">
                  <c:v>93.3</c:v>
                </c:pt>
                <c:pt idx="44">
                  <c:v>93.5</c:v>
                </c:pt>
                <c:pt idx="45">
                  <c:v>93.7</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99.4</c:v>
                </c:pt>
                <c:pt idx="65">
                  <c:v>99.8</c:v>
                </c:pt>
                <c:pt idx="66">
                  <c:v>100.2</c:v>
                </c:pt>
                <c:pt idx="67">
                  <c:v>100.6</c:v>
                </c:pt>
                <c:pt idx="68">
                  <c:v>101</c:v>
                </c:pt>
                <c:pt idx="69">
                  <c:v>101.4</c:v>
                </c:pt>
                <c:pt idx="70">
                  <c:v>101.8</c:v>
                </c:pt>
                <c:pt idx="71">
                  <c:v>102.3</c:v>
                </c:pt>
                <c:pt idx="72">
                  <c:v>102.7</c:v>
                </c:pt>
                <c:pt idx="73">
                  <c:v>103.2</c:v>
                </c:pt>
                <c:pt idx="74">
                  <c:v>103.7</c:v>
                </c:pt>
                <c:pt idx="75">
                  <c:v>104.1</c:v>
                </c:pt>
                <c:pt idx="76">
                  <c:v>104.7</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128.9</c:v>
                </c:pt>
                <c:pt idx="134">
                  <c:v>129.3</c:v>
                </c:pt>
                <c:pt idx="135">
                  <c:v>129.6</c:v>
                </c:pt>
                <c:pt idx="136">
                  <c:v>130.1</c:v>
                </c:pt>
                <c:pt idx="137">
                  <c:v>130.7</c:v>
                </c:pt>
                <c:pt idx="138">
                  <c:v>131.2</c:v>
                </c:pt>
                <c:pt idx="139">
                  <c:v>131.6</c:v>
                </c:pt>
                <c:pt idx="140">
                  <c:v>132</c:v>
                </c:pt>
                <c:pt idx="141">
                  <c:v>132.2</c:v>
                </c:pt>
                <c:pt idx="142">
                  <c:v>132.4</c:v>
                </c:pt>
                <c:pt idx="143">
                  <c:v>132.6</c:v>
                </c:pt>
                <c:pt idx="144">
                  <c:v>132.9</c:v>
                </c:pt>
                <c:pt idx="145">
                  <c:v>133.4</c:v>
                </c:pt>
                <c:pt idx="146">
                  <c:v>133.8</c:v>
                </c:pt>
                <c:pt idx="147">
                  <c:v>134.2</c:v>
                </c:pt>
                <c:pt idx="148">
                  <c:v>134.6</c:v>
                </c:pt>
                <c:pt idx="149">
                  <c:v>135.1</c:v>
                </c:pt>
                <c:pt idx="150">
                  <c:v>135.6</c:v>
                </c:pt>
                <c:pt idx="151">
                  <c:v>136.2</c:v>
                </c:pt>
                <c:pt idx="152">
                  <c:v>136.9</c:v>
                </c:pt>
                <c:pt idx="153">
                  <c:v>137.8</c:v>
                </c:pt>
                <c:pt idx="154">
                  <c:v>138.9</c:v>
                </c:pt>
                <c:pt idx="155">
                  <c:v>140</c:v>
                </c:pt>
                <c:pt idx="156">
                  <c:v>140.8</c:v>
                </c:pt>
                <c:pt idx="157">
                  <c:v>141.5</c:v>
                </c:pt>
                <c:pt idx="158">
                  <c:v>142.3</c:v>
                </c:pt>
                <c:pt idx="159">
                  <c:v>143</c:v>
                </c:pt>
                <c:pt idx="160">
                  <c:v>143.8</c:v>
                </c:pt>
                <c:pt idx="161">
                  <c:v>144.5</c:v>
                </c:pt>
                <c:pt idx="162">
                  <c:v>145.2</c:v>
                </c:pt>
                <c:pt idx="163">
                  <c:v>146</c:v>
                </c:pt>
                <c:pt idx="164">
                  <c:v>146.8</c:v>
                </c:pt>
                <c:pt idx="165">
                  <c:v>147.6</c:v>
                </c:pt>
                <c:pt idx="166">
                  <c:v>148.3</c:v>
                </c:pt>
              </c:numCache>
            </c:numRef>
          </c:val>
          <c:smooth val="0"/>
        </c:ser>
        <c:axId val="46826400"/>
        <c:axId val="18784417"/>
      </c:lineChart>
      <c:catAx>
        <c:axId val="4682640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84417"/>
        <c:crossesAt val="60"/>
        <c:auto val="0"/>
        <c:lblOffset val="100"/>
        <c:tickLblSkip val="6"/>
        <c:tickMarkSkip val="2"/>
        <c:noMultiLvlLbl val="0"/>
      </c:catAx>
      <c:valAx>
        <c:axId val="18784417"/>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682640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167.1</c:v>
                </c:pt>
                <c:pt idx="163">
                  <c:v>138.8</c:v>
                </c:pt>
                <c:pt idx="164">
                  <c:v>147.5</c:v>
                </c:pt>
                <c:pt idx="165">
                  <c:v>151.8</c:v>
                </c:pt>
                <c:pt idx="166">
                  <c:v>151.7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59.8</c:v>
                </c:pt>
                <c:pt idx="3">
                  <c:v>60.3</c:v>
                </c:pt>
                <c:pt idx="4">
                  <c:v>61.2</c:v>
                </c:pt>
                <c:pt idx="5">
                  <c:v>61.9</c:v>
                </c:pt>
                <c:pt idx="6">
                  <c:v>62.1</c:v>
                </c:pt>
                <c:pt idx="7">
                  <c:v>63</c:v>
                </c:pt>
                <c:pt idx="8">
                  <c:v>63.1</c:v>
                </c:pt>
                <c:pt idx="9">
                  <c:v>63.4</c:v>
                </c:pt>
                <c:pt idx="10">
                  <c:v>64.2</c:v>
                </c:pt>
                <c:pt idx="11">
                  <c:v>64.9</c:v>
                </c:pt>
                <c:pt idx="12">
                  <c:v>65.1</c:v>
                </c:pt>
                <c:pt idx="13">
                  <c:v>65.5</c:v>
                </c:pt>
                <c:pt idx="14">
                  <c:v>66.2</c:v>
                </c:pt>
                <c:pt idx="15">
                  <c:v>66.7</c:v>
                </c:pt>
                <c:pt idx="16">
                  <c:v>67.2</c:v>
                </c:pt>
                <c:pt idx="17">
                  <c:v>67.8</c:v>
                </c:pt>
                <c:pt idx="18">
                  <c:v>68.7</c:v>
                </c:pt>
                <c:pt idx="19">
                  <c:v>72.1</c:v>
                </c:pt>
                <c:pt idx="20">
                  <c:v>72.9</c:v>
                </c:pt>
                <c:pt idx="21">
                  <c:v>73.4</c:v>
                </c:pt>
                <c:pt idx="22">
                  <c:v>74</c:v>
                </c:pt>
                <c:pt idx="23">
                  <c:v>74.3</c:v>
                </c:pt>
                <c:pt idx="24">
                  <c:v>75.3</c:v>
                </c:pt>
                <c:pt idx="25">
                  <c:v>75.8</c:v>
                </c:pt>
                <c:pt idx="26">
                  <c:v>75.8</c:v>
                </c:pt>
                <c:pt idx="27">
                  <c:v>77.1</c:v>
                </c:pt>
                <c:pt idx="28">
                  <c:v>77.3</c:v>
                </c:pt>
                <c:pt idx="29">
                  <c:v>78</c:v>
                </c:pt>
                <c:pt idx="30">
                  <c:v>79.2</c:v>
                </c:pt>
                <c:pt idx="31">
                  <c:v>79.2</c:v>
                </c:pt>
                <c:pt idx="32">
                  <c:v>79.7</c:v>
                </c:pt>
                <c:pt idx="33">
                  <c:v>80.9</c:v>
                </c:pt>
                <c:pt idx="34">
                  <c:v>81.4</c:v>
                </c:pt>
                <c:pt idx="35">
                  <c:v>81.9</c:v>
                </c:pt>
                <c:pt idx="36">
                  <c:v>82.6</c:v>
                </c:pt>
                <c:pt idx="37">
                  <c:v>83.6</c:v>
                </c:pt>
                <c:pt idx="38">
                  <c:v>84.6</c:v>
                </c:pt>
                <c:pt idx="39">
                  <c:v>85.2</c:v>
                </c:pt>
                <c:pt idx="40">
                  <c:v>85.9</c:v>
                </c:pt>
                <c:pt idx="41">
                  <c:v>86.4</c:v>
                </c:pt>
                <c:pt idx="42">
                  <c:v>87.1</c:v>
                </c:pt>
                <c:pt idx="43">
                  <c:v>87.8</c:v>
                </c:pt>
                <c:pt idx="44">
                  <c:v>88.2</c:v>
                </c:pt>
                <c:pt idx="45">
                  <c:v>88.9</c:v>
                </c:pt>
                <c:pt idx="46">
                  <c:v>89.1</c:v>
                </c:pt>
                <c:pt idx="47">
                  <c:v>90.1</c:v>
                </c:pt>
                <c:pt idx="48">
                  <c:v>91</c:v>
                </c:pt>
                <c:pt idx="49">
                  <c:v>91.7</c:v>
                </c:pt>
                <c:pt idx="50">
                  <c:v>91.4</c:v>
                </c:pt>
                <c:pt idx="51">
                  <c:v>91.5</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99.2</c:v>
                </c:pt>
                <c:pt idx="65">
                  <c:v>100.4</c:v>
                </c:pt>
                <c:pt idx="66">
                  <c:v>100</c:v>
                </c:pt>
                <c:pt idx="67">
                  <c:v>100.6</c:v>
                </c:pt>
                <c:pt idx="68">
                  <c:v>101.3</c:v>
                </c:pt>
                <c:pt idx="69">
                  <c:v>101</c:v>
                </c:pt>
                <c:pt idx="70">
                  <c:v>102</c:v>
                </c:pt>
                <c:pt idx="71">
                  <c:v>102.9</c:v>
                </c:pt>
                <c:pt idx="72">
                  <c:v>102.3</c:v>
                </c:pt>
                <c:pt idx="73">
                  <c:v>102.9</c:v>
                </c:pt>
                <c:pt idx="74">
                  <c:v>103.6</c:v>
                </c:pt>
                <c:pt idx="75">
                  <c:v>104.1</c:v>
                </c:pt>
                <c:pt idx="76">
                  <c:v>104.4</c:v>
                </c:pt>
                <c:pt idx="77">
                  <c:v>105.3</c:v>
                </c:pt>
                <c:pt idx="78">
                  <c:v>105.7</c:v>
                </c:pt>
                <c:pt idx="79">
                  <c:v>106.6</c:v>
                </c:pt>
                <c:pt idx="80">
                  <c:v>106.9</c:v>
                </c:pt>
                <c:pt idx="81">
                  <c:v>107.2</c:v>
                </c:pt>
                <c:pt idx="82">
                  <c:v>107.5</c:v>
                </c:pt>
                <c:pt idx="83">
                  <c:v>107.5</c:v>
                </c:pt>
                <c:pt idx="84">
                  <c:v>108.2</c:v>
                </c:pt>
                <c:pt idx="85">
                  <c:v>108.5</c:v>
                </c:pt>
                <c:pt idx="86">
                  <c:v>108.5</c:v>
                </c:pt>
                <c:pt idx="87">
                  <c:v>109.2</c:v>
                </c:pt>
                <c:pt idx="88">
                  <c:v>109.9</c:v>
                </c:pt>
                <c:pt idx="89">
                  <c:v>109.9</c:v>
                </c:pt>
                <c:pt idx="90">
                  <c:v>110.1</c:v>
                </c:pt>
                <c:pt idx="91">
                  <c:v>110.9</c:v>
                </c:pt>
                <c:pt idx="92">
                  <c:v>112.1</c:v>
                </c:pt>
                <c:pt idx="93">
                  <c:v>112.5</c:v>
                </c:pt>
                <c:pt idx="94">
                  <c:v>112.5</c:v>
                </c:pt>
                <c:pt idx="95">
                  <c:v>112.7</c:v>
                </c:pt>
                <c:pt idx="96">
                  <c:v>113.4</c:v>
                </c:pt>
                <c:pt idx="97">
                  <c:v>113.8</c:v>
                </c:pt>
                <c:pt idx="98">
                  <c:v>114.7</c:v>
                </c:pt>
                <c:pt idx="99">
                  <c:v>115.6</c:v>
                </c:pt>
                <c:pt idx="100">
                  <c:v>115.6</c:v>
                </c:pt>
                <c:pt idx="101">
                  <c:v>116.1</c:v>
                </c:pt>
                <c:pt idx="102">
                  <c:v>116.5</c:v>
                </c:pt>
                <c:pt idx="103">
                  <c:v>117.4</c:v>
                </c:pt>
                <c:pt idx="104">
                  <c:v>117.8</c:v>
                </c:pt>
                <c:pt idx="105">
                  <c:v>118.2</c:v>
                </c:pt>
                <c:pt idx="106">
                  <c:v>118.9</c:v>
                </c:pt>
                <c:pt idx="107">
                  <c:v>119.3</c:v>
                </c:pt>
                <c:pt idx="108">
                  <c:v>119</c:v>
                </c:pt>
                <c:pt idx="109">
                  <c:v>120.6</c:v>
                </c:pt>
                <c:pt idx="110">
                  <c:v>121.7</c:v>
                </c:pt>
                <c:pt idx="111">
                  <c:v>121.4</c:v>
                </c:pt>
                <c:pt idx="112">
                  <c:v>121.8</c:v>
                </c:pt>
                <c:pt idx="113">
                  <c:v>122.2</c:v>
                </c:pt>
                <c:pt idx="114">
                  <c:v>122.3</c:v>
                </c:pt>
                <c:pt idx="115">
                  <c:v>123.7</c:v>
                </c:pt>
                <c:pt idx="116">
                  <c:v>124.3</c:v>
                </c:pt>
                <c:pt idx="117">
                  <c:v>124.2</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130.5</c:v>
                </c:pt>
                <c:pt idx="131">
                  <c:v>130.2</c:v>
                </c:pt>
                <c:pt idx="132">
                  <c:v>130.4</c:v>
                </c:pt>
                <c:pt idx="133">
                  <c:v>130.9</c:v>
                </c:pt>
                <c:pt idx="134">
                  <c:v>130.9</c:v>
                </c:pt>
                <c:pt idx="135">
                  <c:v>131</c:v>
                </c:pt>
                <c:pt idx="136">
                  <c:v>132.2</c:v>
                </c:pt>
                <c:pt idx="137">
                  <c:v>134.8</c:v>
                </c:pt>
                <c:pt idx="138">
                  <c:v>134.7</c:v>
                </c:pt>
                <c:pt idx="139">
                  <c:v>134.7</c:v>
                </c:pt>
                <c:pt idx="140">
                  <c:v>136.2</c:v>
                </c:pt>
                <c:pt idx="141">
                  <c:v>137.2</c:v>
                </c:pt>
                <c:pt idx="142">
                  <c:v>136.9</c:v>
                </c:pt>
                <c:pt idx="143">
                  <c:v>136.8</c:v>
                </c:pt>
                <c:pt idx="144">
                  <c:v>137.7</c:v>
                </c:pt>
                <c:pt idx="145">
                  <c:v>139.1</c:v>
                </c:pt>
                <c:pt idx="146">
                  <c:v>140</c:v>
                </c:pt>
                <c:pt idx="147">
                  <c:v>139.9</c:v>
                </c:pt>
                <c:pt idx="148">
                  <c:v>139.8</c:v>
                </c:pt>
                <c:pt idx="149">
                  <c:v>140.6</c:v>
                </c:pt>
                <c:pt idx="150">
                  <c:v>141</c:v>
                </c:pt>
                <c:pt idx="151">
                  <c:v>142</c:v>
                </c:pt>
                <c:pt idx="152">
                  <c:v>141</c:v>
                </c:pt>
                <c:pt idx="153">
                  <c:v>141.5</c:v>
                </c:pt>
                <c:pt idx="154">
                  <c:v>144.2</c:v>
                </c:pt>
                <c:pt idx="155">
                  <c:v>145.8</c:v>
                </c:pt>
                <c:pt idx="156">
                  <c:v>146.7</c:v>
                </c:pt>
                <c:pt idx="157">
                  <c:v>147</c:v>
                </c:pt>
                <c:pt idx="158">
                  <c:v>147.1</c:v>
                </c:pt>
                <c:pt idx="159">
                  <c:v>148.3</c:v>
                </c:pt>
                <c:pt idx="160">
                  <c:v>149.4</c:v>
                </c:pt>
                <c:pt idx="161">
                  <c:v>149.5</c:v>
                </c:pt>
                <c:pt idx="162">
                  <c:v>151.2</c:v>
                </c:pt>
                <c:pt idx="163">
                  <c:v>151.4</c:v>
                </c:pt>
                <c:pt idx="164">
                  <c:v>153.3</c:v>
                </c:pt>
                <c:pt idx="165">
                  <c:v>154.3</c:v>
                </c:pt>
                <c:pt idx="166">
                  <c:v>154.3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62.8</c:v>
                </c:pt>
                <c:pt idx="8">
                  <c:v>63.2</c:v>
                </c:pt>
                <c:pt idx="9">
                  <c:v>63.6</c:v>
                </c:pt>
                <c:pt idx="10">
                  <c:v>64.2</c:v>
                </c:pt>
                <c:pt idx="11">
                  <c:v>64.7</c:v>
                </c:pt>
                <c:pt idx="12">
                  <c:v>65.2</c:v>
                </c:pt>
                <c:pt idx="13">
                  <c:v>65.6</c:v>
                </c:pt>
                <c:pt idx="14">
                  <c:v>66.2</c:v>
                </c:pt>
                <c:pt idx="15">
                  <c:v>66.7</c:v>
                </c:pt>
                <c:pt idx="16">
                  <c:v>67.3</c:v>
                </c:pt>
                <c:pt idx="17">
                  <c:v>67.9</c:v>
                </c:pt>
                <c:pt idx="18">
                  <c:v>68.8</c:v>
                </c:pt>
                <c:pt idx="19">
                  <c:v>69.8</c:v>
                </c:pt>
                <c:pt idx="20">
                  <c:v>70.9</c:v>
                </c:pt>
                <c:pt idx="21">
                  <c:v>72</c:v>
                </c:pt>
                <c:pt idx="22">
                  <c:v>72.9</c:v>
                </c:pt>
                <c:pt idx="23">
                  <c:v>73.8</c:v>
                </c:pt>
                <c:pt idx="24">
                  <c:v>74.6</c:v>
                </c:pt>
                <c:pt idx="25">
                  <c:v>75.3</c:v>
                </c:pt>
                <c:pt idx="26">
                  <c:v>75.9</c:v>
                </c:pt>
                <c:pt idx="27">
                  <c:v>76.6</c:v>
                </c:pt>
                <c:pt idx="28">
                  <c:v>77.3</c:v>
                </c:pt>
                <c:pt idx="29">
                  <c:v>78</c:v>
                </c:pt>
                <c:pt idx="30">
                  <c:v>78.8</c:v>
                </c:pt>
                <c:pt idx="31">
                  <c:v>79.3</c:v>
                </c:pt>
                <c:pt idx="32">
                  <c:v>79.9</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94.1</c:v>
                </c:pt>
                <c:pt idx="57">
                  <c:v>94.7</c:v>
                </c:pt>
                <c:pt idx="58">
                  <c:v>95.3</c:v>
                </c:pt>
                <c:pt idx="59">
                  <c:v>95.9</c:v>
                </c:pt>
                <c:pt idx="60">
                  <c:v>96.6</c:v>
                </c:pt>
                <c:pt idx="61">
                  <c:v>97.4</c:v>
                </c:pt>
                <c:pt idx="62">
                  <c:v>98.3</c:v>
                </c:pt>
                <c:pt idx="63">
                  <c:v>98.9</c:v>
                </c:pt>
                <c:pt idx="64">
                  <c:v>99.4</c:v>
                </c:pt>
                <c:pt idx="65">
                  <c:v>99.9</c:v>
                </c:pt>
                <c:pt idx="66">
                  <c:v>100.3</c:v>
                </c:pt>
                <c:pt idx="67">
                  <c:v>100.6</c:v>
                </c:pt>
                <c:pt idx="68">
                  <c:v>101</c:v>
                </c:pt>
                <c:pt idx="69">
                  <c:v>101.4</c:v>
                </c:pt>
                <c:pt idx="70">
                  <c:v>101.9</c:v>
                </c:pt>
                <c:pt idx="71">
                  <c:v>102.4</c:v>
                </c:pt>
                <c:pt idx="72">
                  <c:v>102.6</c:v>
                </c:pt>
                <c:pt idx="73">
                  <c:v>103</c:v>
                </c:pt>
                <c:pt idx="74">
                  <c:v>103.6</c:v>
                </c:pt>
                <c:pt idx="75">
                  <c:v>104.1</c:v>
                </c:pt>
                <c:pt idx="76">
                  <c:v>104.6</c:v>
                </c:pt>
                <c:pt idx="77">
                  <c:v>105.2</c:v>
                </c:pt>
                <c:pt idx="78">
                  <c:v>105.8</c:v>
                </c:pt>
                <c:pt idx="79">
                  <c:v>106.4</c:v>
                </c:pt>
                <c:pt idx="80">
                  <c:v>106.8</c:v>
                </c:pt>
                <c:pt idx="81">
                  <c:v>107.2</c:v>
                </c:pt>
                <c:pt idx="82">
                  <c:v>107.4</c:v>
                </c:pt>
                <c:pt idx="83">
                  <c:v>107.7</c:v>
                </c:pt>
                <c:pt idx="84">
                  <c:v>108.1</c:v>
                </c:pt>
                <c:pt idx="85">
                  <c:v>108.4</c:v>
                </c:pt>
                <c:pt idx="86">
                  <c:v>108.7</c:v>
                </c:pt>
                <c:pt idx="87">
                  <c:v>109.2</c:v>
                </c:pt>
                <c:pt idx="88">
                  <c:v>109.6</c:v>
                </c:pt>
                <c:pt idx="89">
                  <c:v>110</c:v>
                </c:pt>
                <c:pt idx="90">
                  <c:v>110.4</c:v>
                </c:pt>
                <c:pt idx="91">
                  <c:v>111</c:v>
                </c:pt>
                <c:pt idx="92">
                  <c:v>111.8</c:v>
                </c:pt>
                <c:pt idx="93">
                  <c:v>112.3</c:v>
                </c:pt>
                <c:pt idx="94">
                  <c:v>112.6</c:v>
                </c:pt>
                <c:pt idx="95">
                  <c:v>112.9</c:v>
                </c:pt>
                <c:pt idx="96">
                  <c:v>113.4</c:v>
                </c:pt>
                <c:pt idx="97">
                  <c:v>114</c:v>
                </c:pt>
                <c:pt idx="98">
                  <c:v>114.6</c:v>
                </c:pt>
                <c:pt idx="99">
                  <c:v>115.3</c:v>
                </c:pt>
                <c:pt idx="100">
                  <c:v>115.7</c:v>
                </c:pt>
                <c:pt idx="101">
                  <c:v>116.1</c:v>
                </c:pt>
                <c:pt idx="102">
                  <c:v>116.7</c:v>
                </c:pt>
                <c:pt idx="103">
                  <c:v>117.3</c:v>
                </c:pt>
                <c:pt idx="104">
                  <c:v>117.8</c:v>
                </c:pt>
                <c:pt idx="105">
                  <c:v>118.3</c:v>
                </c:pt>
                <c:pt idx="106">
                  <c:v>118.8</c:v>
                </c:pt>
                <c:pt idx="107">
                  <c:v>119.2</c:v>
                </c:pt>
                <c:pt idx="108">
                  <c:v>119.6</c:v>
                </c:pt>
                <c:pt idx="109">
                  <c:v>120.4</c:v>
                </c:pt>
                <c:pt idx="110">
                  <c:v>121.2</c:v>
                </c:pt>
                <c:pt idx="111">
                  <c:v>121.5</c:v>
                </c:pt>
                <c:pt idx="112">
                  <c:v>121.8</c:v>
                </c:pt>
                <c:pt idx="113">
                  <c:v>122.2</c:v>
                </c:pt>
                <c:pt idx="114">
                  <c:v>122.7</c:v>
                </c:pt>
                <c:pt idx="115">
                  <c:v>123.4</c:v>
                </c:pt>
                <c:pt idx="116">
                  <c:v>124</c:v>
                </c:pt>
                <c:pt idx="117">
                  <c:v>124.3</c:v>
                </c:pt>
                <c:pt idx="118">
                  <c:v>124.9</c:v>
                </c:pt>
                <c:pt idx="119">
                  <c:v>125.7</c:v>
                </c:pt>
                <c:pt idx="120">
                  <c:v>126.4</c:v>
                </c:pt>
                <c:pt idx="121">
                  <c:v>126.7</c:v>
                </c:pt>
                <c:pt idx="122">
                  <c:v>127.2</c:v>
                </c:pt>
                <c:pt idx="123">
                  <c:v>128</c:v>
                </c:pt>
                <c:pt idx="124">
                  <c:v>128.5</c:v>
                </c:pt>
                <c:pt idx="125">
                  <c:v>128.8</c:v>
                </c:pt>
                <c:pt idx="126">
                  <c:v>129.1</c:v>
                </c:pt>
                <c:pt idx="127">
                  <c:v>129.4</c:v>
                </c:pt>
                <c:pt idx="128">
                  <c:v>129.7</c:v>
                </c:pt>
                <c:pt idx="129">
                  <c:v>130</c:v>
                </c:pt>
                <c:pt idx="130">
                  <c:v>130.3</c:v>
                </c:pt>
                <c:pt idx="131">
                  <c:v>130.3</c:v>
                </c:pt>
                <c:pt idx="132">
                  <c:v>130.5</c:v>
                </c:pt>
                <c:pt idx="133">
                  <c:v>130.8</c:v>
                </c:pt>
                <c:pt idx="134">
                  <c:v>131</c:v>
                </c:pt>
                <c:pt idx="135">
                  <c:v>131.5</c:v>
                </c:pt>
                <c:pt idx="136">
                  <c:v>132.6</c:v>
                </c:pt>
                <c:pt idx="137">
                  <c:v>133.9</c:v>
                </c:pt>
                <c:pt idx="138">
                  <c:v>134.6</c:v>
                </c:pt>
                <c:pt idx="139">
                  <c:v>135.2</c:v>
                </c:pt>
                <c:pt idx="140">
                  <c:v>136</c:v>
                </c:pt>
                <c:pt idx="141">
                  <c:v>136.6</c:v>
                </c:pt>
                <c:pt idx="142">
                  <c:v>136.9</c:v>
                </c:pt>
                <c:pt idx="143">
                  <c:v>137.2</c:v>
                </c:pt>
                <c:pt idx="144">
                  <c:v>137.9</c:v>
                </c:pt>
                <c:pt idx="145">
                  <c:v>138.8</c:v>
                </c:pt>
                <c:pt idx="146">
                  <c:v>139.5</c:v>
                </c:pt>
                <c:pt idx="147">
                  <c:v>139.9</c:v>
                </c:pt>
                <c:pt idx="148">
                  <c:v>140.1</c:v>
                </c:pt>
                <c:pt idx="149">
                  <c:v>140.5</c:v>
                </c:pt>
                <c:pt idx="150">
                  <c:v>141</c:v>
                </c:pt>
                <c:pt idx="151">
                  <c:v>141.4</c:v>
                </c:pt>
                <c:pt idx="152">
                  <c:v>141.7</c:v>
                </c:pt>
                <c:pt idx="153">
                  <c:v>142.4</c:v>
                </c:pt>
                <c:pt idx="154">
                  <c:v>143.9</c:v>
                </c:pt>
                <c:pt idx="155">
                  <c:v>145.4</c:v>
                </c:pt>
                <c:pt idx="156">
                  <c:v>146.3</c:v>
                </c:pt>
                <c:pt idx="157">
                  <c:v>146.9</c:v>
                </c:pt>
                <c:pt idx="158">
                  <c:v>147.5</c:v>
                </c:pt>
                <c:pt idx="159">
                  <c:v>148.3</c:v>
                </c:pt>
                <c:pt idx="160">
                  <c:v>149.1</c:v>
                </c:pt>
                <c:pt idx="161">
                  <c:v>150</c:v>
                </c:pt>
                <c:pt idx="162">
                  <c:v>150.9</c:v>
                </c:pt>
                <c:pt idx="163">
                  <c:v>151.9</c:v>
                </c:pt>
                <c:pt idx="164">
                  <c:v>153</c:v>
                </c:pt>
                <c:pt idx="165">
                  <c:v>153.9</c:v>
                </c:pt>
                <c:pt idx="166">
                  <c:v>154.6</c:v>
                </c:pt>
              </c:numCache>
            </c:numRef>
          </c:val>
          <c:smooth val="0"/>
        </c:ser>
        <c:axId val="34842026"/>
        <c:axId val="45142779"/>
      </c:lineChart>
      <c:catAx>
        <c:axId val="3484202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5142779"/>
        <c:crossesAt val="40"/>
        <c:auto val="0"/>
        <c:lblOffset val="100"/>
        <c:tickLblSkip val="6"/>
        <c:noMultiLvlLbl val="0"/>
      </c:catAx>
      <c:valAx>
        <c:axId val="45142779"/>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484202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245.9</c:v>
                </c:pt>
                <c:pt idx="162">
                  <c:v>220.6</c:v>
                </c:pt>
                <c:pt idx="163">
                  <c:v>216.6</c:v>
                </c:pt>
                <c:pt idx="164">
                  <c:v>201.7</c:v>
                </c:pt>
                <c:pt idx="165">
                  <c:v>202.8</c:v>
                </c:pt>
                <c:pt idx="166">
                  <c:v>208.4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61.8</c:v>
                </c:pt>
                <c:pt idx="7">
                  <c:v>62.3</c:v>
                </c:pt>
                <c:pt idx="8">
                  <c:v>63.2</c:v>
                </c:pt>
                <c:pt idx="9">
                  <c:v>63.5</c:v>
                </c:pt>
                <c:pt idx="10">
                  <c:v>64.5</c:v>
                </c:pt>
                <c:pt idx="11">
                  <c:v>65.2</c:v>
                </c:pt>
                <c:pt idx="12">
                  <c:v>65.5</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84.9</c:v>
                </c:pt>
                <c:pt idx="45">
                  <c:v>85.2</c:v>
                </c:pt>
                <c:pt idx="46">
                  <c:v>86.5</c:v>
                </c:pt>
                <c:pt idx="47">
                  <c:v>86.9</c:v>
                </c:pt>
                <c:pt idx="48">
                  <c:v>87.6</c:v>
                </c:pt>
                <c:pt idx="49">
                  <c:v>88.4</c:v>
                </c:pt>
                <c:pt idx="50">
                  <c:v>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105.1</c:v>
                </c:pt>
                <c:pt idx="72">
                  <c:v>106</c:v>
                </c:pt>
                <c:pt idx="73">
                  <c:v>107</c:v>
                </c:pt>
                <c:pt idx="74">
                  <c:v>107.6</c:v>
                </c:pt>
                <c:pt idx="75">
                  <c:v>109.6</c:v>
                </c:pt>
                <c:pt idx="76">
                  <c:v>109.8</c:v>
                </c:pt>
                <c:pt idx="77">
                  <c:v>111.7</c:v>
                </c:pt>
                <c:pt idx="78">
                  <c:v>111.2</c:v>
                </c:pt>
                <c:pt idx="79">
                  <c:v>113</c:v>
                </c:pt>
                <c:pt idx="80">
                  <c:v>113.8</c:v>
                </c:pt>
                <c:pt idx="81">
                  <c:v>115.2</c:v>
                </c:pt>
                <c:pt idx="82">
                  <c:v>116.7</c:v>
                </c:pt>
                <c:pt idx="83">
                  <c:v>116.8</c:v>
                </c:pt>
                <c:pt idx="84">
                  <c:v>118.4</c:v>
                </c:pt>
                <c:pt idx="85">
                  <c:v>119.1</c:v>
                </c:pt>
                <c:pt idx="86">
                  <c:v>120.1</c:v>
                </c:pt>
                <c:pt idx="87">
                  <c:v>121.7</c:v>
                </c:pt>
                <c:pt idx="88">
                  <c:v>121.9</c:v>
                </c:pt>
                <c:pt idx="89">
                  <c:v>122.6</c:v>
                </c:pt>
                <c:pt idx="90">
                  <c:v>123.9</c:v>
                </c:pt>
                <c:pt idx="91">
                  <c:v>124.7</c:v>
                </c:pt>
                <c:pt idx="92">
                  <c:v>126.2</c:v>
                </c:pt>
                <c:pt idx="93">
                  <c:v>126.6</c:v>
                </c:pt>
                <c:pt idx="94">
                  <c:v>127.1</c:v>
                </c:pt>
                <c:pt idx="95">
                  <c:v>129</c:v>
                </c:pt>
                <c:pt idx="96">
                  <c:v>129.2</c:v>
                </c:pt>
                <c:pt idx="97">
                  <c:v>129.9</c:v>
                </c:pt>
                <c:pt idx="98">
                  <c:v>131.4</c:v>
                </c:pt>
                <c:pt idx="99">
                  <c:v>131.5</c:v>
                </c:pt>
                <c:pt idx="100">
                  <c:v>133.5</c:v>
                </c:pt>
                <c:pt idx="101">
                  <c:v>134.7</c:v>
                </c:pt>
                <c:pt idx="102">
                  <c:v>135.4</c:v>
                </c:pt>
                <c:pt idx="103">
                  <c:v>136.3</c:v>
                </c:pt>
                <c:pt idx="104">
                  <c:v>136.9</c:v>
                </c:pt>
                <c:pt idx="105">
                  <c:v>137.9</c:v>
                </c:pt>
                <c:pt idx="106">
                  <c:v>138.8</c:v>
                </c:pt>
                <c:pt idx="107">
                  <c:v>139.3</c:v>
                </c:pt>
                <c:pt idx="108">
                  <c:v>141.5</c:v>
                </c:pt>
                <c:pt idx="109">
                  <c:v>142.5</c:v>
                </c:pt>
                <c:pt idx="110">
                  <c:v>143.3</c:v>
                </c:pt>
                <c:pt idx="111">
                  <c:v>143.4</c:v>
                </c:pt>
                <c:pt idx="112">
                  <c:v>145.5</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160</c:v>
                </c:pt>
                <c:pt idx="127">
                  <c:v>159.5</c:v>
                </c:pt>
                <c:pt idx="128">
                  <c:v>161.4</c:v>
                </c:pt>
                <c:pt idx="129">
                  <c:v>161.3</c:v>
                </c:pt>
                <c:pt idx="130">
                  <c:v>162.8</c:v>
                </c:pt>
                <c:pt idx="131">
                  <c:v>163</c:v>
                </c:pt>
                <c:pt idx="132">
                  <c:v>165</c:v>
                </c:pt>
                <c:pt idx="133">
                  <c:v>165.4</c:v>
                </c:pt>
                <c:pt idx="134">
                  <c:v>166.7</c:v>
                </c:pt>
                <c:pt idx="135">
                  <c:v>166.5</c:v>
                </c:pt>
                <c:pt idx="136">
                  <c:v>168.1</c:v>
                </c:pt>
                <c:pt idx="137">
                  <c:v>173.3</c:v>
                </c:pt>
                <c:pt idx="138">
                  <c:v>173.3</c:v>
                </c:pt>
                <c:pt idx="139">
                  <c:v>174.9</c:v>
                </c:pt>
                <c:pt idx="140">
                  <c:v>175.1</c:v>
                </c:pt>
                <c:pt idx="141">
                  <c:v>176.4</c:v>
                </c:pt>
                <c:pt idx="142">
                  <c:v>176</c:v>
                </c:pt>
                <c:pt idx="143">
                  <c:v>178.3</c:v>
                </c:pt>
                <c:pt idx="144">
                  <c:v>179.2</c:v>
                </c:pt>
                <c:pt idx="145">
                  <c:v>181.3</c:v>
                </c:pt>
                <c:pt idx="146">
                  <c:v>180.9</c:v>
                </c:pt>
                <c:pt idx="147">
                  <c:v>182.6</c:v>
                </c:pt>
                <c:pt idx="148">
                  <c:v>185.1</c:v>
                </c:pt>
                <c:pt idx="149">
                  <c:v>185.9</c:v>
                </c:pt>
                <c:pt idx="150">
                  <c:v>186.8</c:v>
                </c:pt>
                <c:pt idx="151">
                  <c:v>187.5</c:v>
                </c:pt>
                <c:pt idx="152">
                  <c:v>188.9</c:v>
                </c:pt>
                <c:pt idx="153">
                  <c:v>191.5</c:v>
                </c:pt>
                <c:pt idx="154">
                  <c:v>195.7</c:v>
                </c:pt>
                <c:pt idx="155">
                  <c:v>196.2</c:v>
                </c:pt>
                <c:pt idx="156">
                  <c:v>198.5</c:v>
                </c:pt>
                <c:pt idx="157">
                  <c:v>199.7</c:v>
                </c:pt>
                <c:pt idx="158">
                  <c:v>202.5</c:v>
                </c:pt>
                <c:pt idx="159">
                  <c:v>204.5</c:v>
                </c:pt>
                <c:pt idx="160">
                  <c:v>204.2</c:v>
                </c:pt>
                <c:pt idx="161">
                  <c:v>206.4</c:v>
                </c:pt>
                <c:pt idx="162">
                  <c:v>207.8</c:v>
                </c:pt>
                <c:pt idx="163">
                  <c:v>209.6</c:v>
                </c:pt>
                <c:pt idx="164">
                  <c:v>213.5</c:v>
                </c:pt>
                <c:pt idx="165">
                  <c:v>215.2</c:v>
                </c:pt>
                <c:pt idx="166">
                  <c:v>216.4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62.5</c:v>
                </c:pt>
                <c:pt idx="8">
                  <c:v>63.1</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166.4</c:v>
                </c:pt>
                <c:pt idx="135">
                  <c:v>167.4</c:v>
                </c:pt>
                <c:pt idx="136">
                  <c:v>169.3</c:v>
                </c:pt>
                <c:pt idx="137">
                  <c:v>171.6</c:v>
                </c:pt>
                <c:pt idx="138">
                  <c:v>173.4</c:v>
                </c:pt>
                <c:pt idx="139">
                  <c:v>174.5</c:v>
                </c:pt>
                <c:pt idx="140">
                  <c:v>175.3</c:v>
                </c:pt>
                <c:pt idx="141">
                  <c:v>176</c:v>
                </c:pt>
                <c:pt idx="142">
                  <c:v>176.9</c:v>
                </c:pt>
                <c:pt idx="143">
                  <c:v>178</c:v>
                </c:pt>
                <c:pt idx="144">
                  <c:v>179.4</c:v>
                </c:pt>
                <c:pt idx="145">
                  <c:v>180.6</c:v>
                </c:pt>
                <c:pt idx="146">
                  <c:v>181.6</c:v>
                </c:pt>
                <c:pt idx="147">
                  <c:v>182.9</c:v>
                </c:pt>
                <c:pt idx="148">
                  <c:v>184.5</c:v>
                </c:pt>
                <c:pt idx="149">
                  <c:v>185.8</c:v>
                </c:pt>
                <c:pt idx="150">
                  <c:v>186.8</c:v>
                </c:pt>
                <c:pt idx="151">
                  <c:v>187.9</c:v>
                </c:pt>
                <c:pt idx="152">
                  <c:v>189.6</c:v>
                </c:pt>
                <c:pt idx="153">
                  <c:v>191.9</c:v>
                </c:pt>
                <c:pt idx="154">
                  <c:v>194.5</c:v>
                </c:pt>
                <c:pt idx="155">
                  <c:v>196.5</c:v>
                </c:pt>
                <c:pt idx="156">
                  <c:v>198.3</c:v>
                </c:pt>
                <c:pt idx="157">
                  <c:v>200.1</c:v>
                </c:pt>
                <c:pt idx="158">
                  <c:v>202.1</c:v>
                </c:pt>
                <c:pt idx="159">
                  <c:v>203.7</c:v>
                </c:pt>
                <c:pt idx="160">
                  <c:v>205</c:v>
                </c:pt>
                <c:pt idx="161">
                  <c:v>206.4</c:v>
                </c:pt>
                <c:pt idx="162">
                  <c:v>208.1</c:v>
                </c:pt>
                <c:pt idx="163">
                  <c:v>210.3</c:v>
                </c:pt>
                <c:pt idx="164">
                  <c:v>212.7</c:v>
                </c:pt>
                <c:pt idx="165">
                  <c:v>214.9</c:v>
                </c:pt>
                <c:pt idx="166">
                  <c:v>216.7</c:v>
                </c:pt>
              </c:numCache>
            </c:numRef>
          </c:val>
          <c:smooth val="0"/>
        </c:ser>
        <c:axId val="3631828"/>
        <c:axId val="32686453"/>
      </c:lineChart>
      <c:catAx>
        <c:axId val="363182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2686453"/>
        <c:crossesAt val="40"/>
        <c:auto val="0"/>
        <c:lblOffset val="100"/>
        <c:tickLblSkip val="6"/>
        <c:noMultiLvlLbl val="0"/>
      </c:catAx>
      <c:valAx>
        <c:axId val="32686453"/>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63182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185.9</c:v>
                </c:pt>
                <c:pt idx="162">
                  <c:v>170.5</c:v>
                </c:pt>
                <c:pt idx="163">
                  <c:v>159.7</c:v>
                </c:pt>
                <c:pt idx="164">
                  <c:v>154.5</c:v>
                </c:pt>
                <c:pt idx="165">
                  <c:v>157.5</c:v>
                </c:pt>
                <c:pt idx="166">
                  <c:v>154.7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70.8</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78.1</c:v>
                </c:pt>
                <c:pt idx="28">
                  <c:v>77.7</c:v>
                </c:pt>
                <c:pt idx="29">
                  <c:v>78</c:v>
                </c:pt>
                <c:pt idx="30">
                  <c:v>79.2</c:v>
                </c:pt>
                <c:pt idx="31">
                  <c:v>79.9</c:v>
                </c:pt>
                <c:pt idx="32">
                  <c:v>80.2</c:v>
                </c:pt>
                <c:pt idx="33">
                  <c:v>81.1</c:v>
                </c:pt>
                <c:pt idx="34">
                  <c:v>80.8</c:v>
                </c:pt>
                <c:pt idx="35">
                  <c:v>82.7</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93.7</c:v>
                </c:pt>
                <c:pt idx="57">
                  <c:v>94.9</c:v>
                </c:pt>
                <c:pt idx="58">
                  <c:v>94.7</c:v>
                </c:pt>
                <c:pt idx="59">
                  <c:v>95.2</c:v>
                </c:pt>
                <c:pt idx="60">
                  <c:v>96.4</c:v>
                </c:pt>
                <c:pt idx="61">
                  <c:v>96.6</c:v>
                </c:pt>
                <c:pt idx="62">
                  <c:v>97.7</c:v>
                </c:pt>
                <c:pt idx="63">
                  <c:v>97.8</c:v>
                </c:pt>
                <c:pt idx="64">
                  <c:v>98.6</c:v>
                </c:pt>
                <c:pt idx="65">
                  <c:v>100.1</c:v>
                </c:pt>
                <c:pt idx="66">
                  <c:v>100.2</c:v>
                </c:pt>
                <c:pt idx="67">
                  <c:v>100.6</c:v>
                </c:pt>
                <c:pt idx="68">
                  <c:v>102.7</c:v>
                </c:pt>
                <c:pt idx="69">
                  <c:v>102.4</c:v>
                </c:pt>
                <c:pt idx="70">
                  <c:v>103.7</c:v>
                </c:pt>
                <c:pt idx="71">
                  <c:v>104.2</c:v>
                </c:pt>
                <c:pt idx="72">
                  <c:v>105.5</c:v>
                </c:pt>
                <c:pt idx="73">
                  <c:v>106.9</c:v>
                </c:pt>
                <c:pt idx="74">
                  <c:v>106.7</c:v>
                </c:pt>
                <c:pt idx="75">
                  <c:v>107.6</c:v>
                </c:pt>
                <c:pt idx="76">
                  <c:v>107.1</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116.8</c:v>
                </c:pt>
                <c:pt idx="100">
                  <c:v>116.9</c:v>
                </c:pt>
                <c:pt idx="101">
                  <c:v>116.7</c:v>
                </c:pt>
                <c:pt idx="102">
                  <c:v>116.7</c:v>
                </c:pt>
                <c:pt idx="103">
                  <c:v>118</c:v>
                </c:pt>
                <c:pt idx="104">
                  <c:v>117.4</c:v>
                </c:pt>
                <c:pt idx="105">
                  <c:v>118.4</c:v>
                </c:pt>
                <c:pt idx="106">
                  <c:v>118.1</c:v>
                </c:pt>
                <c:pt idx="107">
                  <c:v>118.3</c:v>
                </c:pt>
                <c:pt idx="108">
                  <c:v>119.3</c:v>
                </c:pt>
                <c:pt idx="109">
                  <c:v>119.4</c:v>
                </c:pt>
                <c:pt idx="110">
                  <c:v>120.3</c:v>
                </c:pt>
                <c:pt idx="111">
                  <c:v>119.9</c:v>
                </c:pt>
                <c:pt idx="112">
                  <c:v>121.3</c:v>
                </c:pt>
                <c:pt idx="113">
                  <c:v>121.4</c:v>
                </c:pt>
                <c:pt idx="114">
                  <c:v>121.9</c:v>
                </c:pt>
                <c:pt idx="115">
                  <c:v>122</c:v>
                </c:pt>
                <c:pt idx="116">
                  <c:v>122.1</c:v>
                </c:pt>
                <c:pt idx="117">
                  <c:v>123.1</c:v>
                </c:pt>
                <c:pt idx="118">
                  <c:v>122.9</c:v>
                </c:pt>
                <c:pt idx="119">
                  <c:v>124.1</c:v>
                </c:pt>
                <c:pt idx="120">
                  <c:v>125.1</c:v>
                </c:pt>
                <c:pt idx="121">
                  <c:v>124.8</c:v>
                </c:pt>
                <c:pt idx="122">
                  <c:v>125.9</c:v>
                </c:pt>
                <c:pt idx="123">
                  <c:v>128.2</c:v>
                </c:pt>
                <c:pt idx="124">
                  <c:v>128.1</c:v>
                </c:pt>
                <c:pt idx="125">
                  <c:v>127.5</c:v>
                </c:pt>
                <c:pt idx="126">
                  <c:v>129.5</c:v>
                </c:pt>
                <c:pt idx="127">
                  <c:v>128.7</c:v>
                </c:pt>
                <c:pt idx="128">
                  <c:v>130.7</c:v>
                </c:pt>
                <c:pt idx="129">
                  <c:v>130</c:v>
                </c:pt>
                <c:pt idx="130">
                  <c:v>130.2</c:v>
                </c:pt>
                <c:pt idx="131">
                  <c:v>130.2</c:v>
                </c:pt>
                <c:pt idx="132">
                  <c:v>132.9</c:v>
                </c:pt>
                <c:pt idx="133">
                  <c:v>131.3</c:v>
                </c:pt>
                <c:pt idx="134">
                  <c:v>131.7</c:v>
                </c:pt>
                <c:pt idx="135">
                  <c:v>132</c:v>
                </c:pt>
                <c:pt idx="136">
                  <c:v>132</c:v>
                </c:pt>
                <c:pt idx="137">
                  <c:v>139.6</c:v>
                </c:pt>
                <c:pt idx="138">
                  <c:v>135.8</c:v>
                </c:pt>
                <c:pt idx="139">
                  <c:v>136.3</c:v>
                </c:pt>
                <c:pt idx="140">
                  <c:v>137.8</c:v>
                </c:pt>
                <c:pt idx="141">
                  <c:v>138.3</c:v>
                </c:pt>
                <c:pt idx="142">
                  <c:v>138.4</c:v>
                </c:pt>
                <c:pt idx="143">
                  <c:v>140.3</c:v>
                </c:pt>
                <c:pt idx="144">
                  <c:v>139.6</c:v>
                </c:pt>
                <c:pt idx="145">
                  <c:v>141.9</c:v>
                </c:pt>
                <c:pt idx="146">
                  <c:v>141.2</c:v>
                </c:pt>
                <c:pt idx="147">
                  <c:v>142.7</c:v>
                </c:pt>
                <c:pt idx="148">
                  <c:v>143.5</c:v>
                </c:pt>
                <c:pt idx="149">
                  <c:v>145</c:v>
                </c:pt>
                <c:pt idx="150">
                  <c:v>146</c:v>
                </c:pt>
                <c:pt idx="151">
                  <c:v>146.5</c:v>
                </c:pt>
                <c:pt idx="152">
                  <c:v>147.8</c:v>
                </c:pt>
                <c:pt idx="153">
                  <c:v>148.6</c:v>
                </c:pt>
                <c:pt idx="154">
                  <c:v>152.8</c:v>
                </c:pt>
                <c:pt idx="155">
                  <c:v>152.2</c:v>
                </c:pt>
                <c:pt idx="156">
                  <c:v>152.4</c:v>
                </c:pt>
                <c:pt idx="157">
                  <c:v>155.3</c:v>
                </c:pt>
                <c:pt idx="158">
                  <c:v>157.4</c:v>
                </c:pt>
                <c:pt idx="159">
                  <c:v>157</c:v>
                </c:pt>
                <c:pt idx="160">
                  <c:v>158.1</c:v>
                </c:pt>
                <c:pt idx="161">
                  <c:v>159.1</c:v>
                </c:pt>
                <c:pt idx="162">
                  <c:v>157.9</c:v>
                </c:pt>
                <c:pt idx="163">
                  <c:v>161.1</c:v>
                </c:pt>
                <c:pt idx="164">
                  <c:v>161.4</c:v>
                </c:pt>
                <c:pt idx="165">
                  <c:v>163.8</c:v>
                </c:pt>
                <c:pt idx="166">
                  <c:v>163.3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119.5</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132.1</c:v>
                </c:pt>
                <c:pt idx="135">
                  <c:v>132.5</c:v>
                </c:pt>
                <c:pt idx="136">
                  <c:v>133.3</c:v>
                </c:pt>
                <c:pt idx="137">
                  <c:v>134.2</c:v>
                </c:pt>
                <c:pt idx="138">
                  <c:v>135.3</c:v>
                </c:pt>
                <c:pt idx="139">
                  <c:v>136.3</c:v>
                </c:pt>
                <c:pt idx="140">
                  <c:v>137.2</c:v>
                </c:pt>
                <c:pt idx="141">
                  <c:v>138</c:v>
                </c:pt>
                <c:pt idx="142">
                  <c:v>138.8</c:v>
                </c:pt>
                <c:pt idx="143">
                  <c:v>139.6</c:v>
                </c:pt>
                <c:pt idx="144">
                  <c:v>140.4</c:v>
                </c:pt>
                <c:pt idx="145">
                  <c:v>141.1</c:v>
                </c:pt>
                <c:pt idx="146">
                  <c:v>141.9</c:v>
                </c:pt>
                <c:pt idx="147">
                  <c:v>142.8</c:v>
                </c:pt>
                <c:pt idx="148">
                  <c:v>143.8</c:v>
                </c:pt>
                <c:pt idx="149">
                  <c:v>144.8</c:v>
                </c:pt>
                <c:pt idx="150">
                  <c:v>145.9</c:v>
                </c:pt>
                <c:pt idx="151">
                  <c:v>147</c:v>
                </c:pt>
                <c:pt idx="152">
                  <c:v>148.1</c:v>
                </c:pt>
                <c:pt idx="153">
                  <c:v>149.5</c:v>
                </c:pt>
                <c:pt idx="154">
                  <c:v>151</c:v>
                </c:pt>
                <c:pt idx="155">
                  <c:v>152.2</c:v>
                </c:pt>
                <c:pt idx="156">
                  <c:v>153.4</c:v>
                </c:pt>
                <c:pt idx="157">
                  <c:v>154.8</c:v>
                </c:pt>
                <c:pt idx="158">
                  <c:v>156</c:v>
                </c:pt>
                <c:pt idx="159">
                  <c:v>157</c:v>
                </c:pt>
                <c:pt idx="160">
                  <c:v>157.9</c:v>
                </c:pt>
                <c:pt idx="161">
                  <c:v>158.7</c:v>
                </c:pt>
                <c:pt idx="162">
                  <c:v>159.5</c:v>
                </c:pt>
                <c:pt idx="163">
                  <c:v>160.6</c:v>
                </c:pt>
                <c:pt idx="164">
                  <c:v>161.7</c:v>
                </c:pt>
                <c:pt idx="165">
                  <c:v>162.8</c:v>
                </c:pt>
                <c:pt idx="166">
                  <c:v>163.8</c:v>
                </c:pt>
              </c:numCache>
            </c:numRef>
          </c:val>
          <c:smooth val="0"/>
        </c:ser>
        <c:axId val="25742622"/>
        <c:axId val="30357007"/>
      </c:lineChart>
      <c:catAx>
        <c:axId val="2574262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30357007"/>
        <c:crossesAt val="40"/>
        <c:auto val="0"/>
        <c:lblOffset val="100"/>
        <c:tickLblSkip val="6"/>
        <c:noMultiLvlLbl val="0"/>
      </c:catAx>
      <c:valAx>
        <c:axId val="30357007"/>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574262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9-11/07 - </v>
      </c>
      <c r="E2" s="81" t="str">
        <f>IF($I$5&lt;3,IF($I$5=2,12,11),$I$5-2)&amp;IF($I$5&lt;3,"/"&amp;RIGHT($I$4-3,2),)&amp;"-"&amp;$I$5&amp;"/"&amp;RIGHT($I$4-2,2)&amp;" - "</f>
        <v>9-11/06 - </v>
      </c>
      <c r="F2" s="20"/>
      <c r="G2" s="24"/>
    </row>
    <row r="3" spans="1:7" ht="13.5" thickBot="1">
      <c r="A3" s="22"/>
      <c r="B3" s="28"/>
      <c r="C3" s="57" t="str">
        <f>I5&amp;"/"&amp;I4</f>
        <v>11/2008</v>
      </c>
      <c r="D3" s="87" t="str">
        <f>IF($I$5&lt;3,IF($I$5=2,12,11),$I$5-2)&amp;IF($I$5&lt;3,"/"&amp;RIGHT($I$4-1,2),)&amp;"-"&amp;$I$5&amp;"/"&amp;RIGHT($I$4,2)</f>
        <v>9-11/08</v>
      </c>
      <c r="E3" s="85" t="str">
        <f>IF($I$5&lt;3,IF($I$5=2,12,11),$I$5-2)&amp;IF($I$5&lt;3,"/"&amp;RIGHT($I$4-2,2),)&amp;"-"&amp;$I$5&amp;"/"&amp;RIGHT($I$4-1,2)</f>
        <v>9-11/07</v>
      </c>
      <c r="F3" s="20"/>
      <c r="G3" s="24"/>
    </row>
    <row r="4" spans="1:9" ht="14.25">
      <c r="A4" s="37"/>
      <c r="B4" s="26" t="s">
        <v>137</v>
      </c>
      <c r="C4" s="86">
        <f>LOOKUP(100000000,Taulukko!D:D)</f>
        <v>141.2</v>
      </c>
      <c r="D4" s="88">
        <f>LOOKUP(100000000,Muutos!C:C)</f>
        <v>7.1767941985496355</v>
      </c>
      <c r="E4" s="91">
        <f>INDEX(Muutos!C:C,MATCH(LOOKUP(100000000,Muutos!C:C),Muutos!C:C,0)-12)</f>
        <v>5.877680698967432</v>
      </c>
      <c r="F4" s="84"/>
      <c r="G4" s="24"/>
      <c r="H4" s="59" t="s">
        <v>158</v>
      </c>
      <c r="I4" s="60">
        <v>2008</v>
      </c>
    </row>
    <row r="5" spans="1:9" ht="15" thickBot="1">
      <c r="A5" s="70" t="s">
        <v>26</v>
      </c>
      <c r="B5" s="77" t="s">
        <v>138</v>
      </c>
      <c r="C5" s="79">
        <f>LOOKUP(100000000,Taulukko!H:H)</f>
        <v>118.8</v>
      </c>
      <c r="D5" s="89">
        <f>LOOKUP(100000000,Muutos!F:F)</f>
        <v>2.726008344923508</v>
      </c>
      <c r="E5" s="92">
        <f>INDEX(Muutos!F:F,MATCH(LOOKUP(100000000,Muutos!F:F),Muutos!F:F,0)-12)</f>
        <v>4.142526071842414</v>
      </c>
      <c r="F5" s="71"/>
      <c r="G5" s="69"/>
      <c r="H5" s="61" t="s">
        <v>159</v>
      </c>
      <c r="I5" s="62">
        <v>11</v>
      </c>
    </row>
    <row r="6" spans="1:7" ht="14.25">
      <c r="A6" s="21" t="s">
        <v>28</v>
      </c>
      <c r="B6" s="26" t="s">
        <v>139</v>
      </c>
      <c r="C6" s="80">
        <f>LOOKUP(100000000,Taulukko!L:L)</f>
        <v>168.9</v>
      </c>
      <c r="D6" s="90">
        <f>LOOKUP(100000000,Muutos!I:I)</f>
        <v>10.352603526035262</v>
      </c>
      <c r="E6" s="93">
        <f>INDEX(Muutos!I:I,MATCH(LOOKUP(100000000,Muutos!I:I),Muutos!I:I,0)-12)</f>
        <v>11.855079110295787</v>
      </c>
      <c r="F6" s="20"/>
      <c r="G6" s="69"/>
    </row>
    <row r="7" spans="1:7" ht="14.25">
      <c r="A7" s="21" t="s">
        <v>30</v>
      </c>
      <c r="B7" s="26" t="s">
        <v>140</v>
      </c>
      <c r="C7" s="80">
        <f>LOOKUP(100000000,Taulukko!P:P)</f>
        <v>149.4</v>
      </c>
      <c r="D7" s="90">
        <f>LOOKUP(100000000,Muutos!L:L)</f>
        <v>8.087167070217912</v>
      </c>
      <c r="E7" s="93">
        <f>INDEX(Muutos!L:L,MATCH(LOOKUP(100000000,Muutos!L:L),Muutos!L:L,0)-12)</f>
        <v>6.911726637328513</v>
      </c>
      <c r="F7" s="20"/>
      <c r="G7" s="69"/>
    </row>
    <row r="8" spans="1:7" ht="14.25">
      <c r="A8" s="21" t="s">
        <v>32</v>
      </c>
      <c r="B8" s="26" t="s">
        <v>141</v>
      </c>
      <c r="C8" s="80">
        <f>LOOKUP(100000000,Taulukko!T:T)</f>
        <v>129.9</v>
      </c>
      <c r="D8" s="90">
        <f>LOOKUP(100000000,Muutos!O:O)</f>
        <v>7.2747313309451584</v>
      </c>
      <c r="E8" s="93">
        <f>INDEX(Muutos!O:O,MATCH(LOOKUP(100000000,Muutos!O:O),Muutos!O:O,0)-12)</f>
        <v>8.39307048984469</v>
      </c>
      <c r="F8" s="20"/>
      <c r="G8" s="69"/>
    </row>
    <row r="9" spans="1:7" ht="14.25">
      <c r="A9" s="21" t="s">
        <v>34</v>
      </c>
      <c r="B9" s="26" t="s">
        <v>142</v>
      </c>
      <c r="C9" s="80">
        <f>LOOKUP(100000000,Taulukko!X:X)</f>
        <v>139.6</v>
      </c>
      <c r="D9" s="90">
        <f>LOOKUP(100000000,Muutos!R:R)</f>
        <v>7.782101167315175</v>
      </c>
      <c r="E9" s="93">
        <f>INDEX(Muutos!R:R,MATCH(LOOKUP(100000000,Muutos!R:R),Muutos!R:R,0)-12)</f>
        <v>2.5538707102952976</v>
      </c>
      <c r="F9" s="20"/>
      <c r="G9" s="69"/>
    </row>
    <row r="10" spans="1:7" ht="14.25">
      <c r="A10" s="21" t="s">
        <v>39</v>
      </c>
      <c r="B10" s="26" t="s">
        <v>143</v>
      </c>
      <c r="C10" s="80">
        <f>LOOKUP(100000000,Taulukko!AB:AB)</f>
        <v>151.7</v>
      </c>
      <c r="D10" s="90">
        <f>LOOKUP(100000000,Muutos!U:U)</f>
        <v>8.361364728495904</v>
      </c>
      <c r="E10" s="93">
        <f>INDEX(Muutos!U:U,MATCH(LOOKUP(100000000,Muutos!U:U),Muutos!U:U,0)-12)</f>
        <v>3.687095166915812</v>
      </c>
      <c r="F10" s="20"/>
      <c r="G10" s="69"/>
    </row>
    <row r="11" spans="1:7" ht="14.25">
      <c r="A11" s="21" t="s">
        <v>41</v>
      </c>
      <c r="B11" s="26" t="s">
        <v>144</v>
      </c>
      <c r="C11" s="80">
        <f>LOOKUP(100000000,Taulukko!AF:AF)</f>
        <v>208.4</v>
      </c>
      <c r="D11" s="90">
        <f>LOOKUP(100000000,Muutos!X:X)</f>
        <v>12.129527991218433</v>
      </c>
      <c r="E11" s="93">
        <f>INDEX(Muutos!X:X,MATCH(LOOKUP(100000000,Muutos!X:X),Muutos!X:X,0)-12)</f>
        <v>9.341868373674744</v>
      </c>
      <c r="F11" s="20"/>
      <c r="G11" s="69"/>
    </row>
    <row r="12" spans="1:7" ht="14.25">
      <c r="A12" s="21" t="s">
        <v>43</v>
      </c>
      <c r="B12" s="26" t="s">
        <v>145</v>
      </c>
      <c r="C12" s="80">
        <f>LOOKUP(100000000,Taulukko!AJ:AJ)</f>
        <v>154.7</v>
      </c>
      <c r="D12" s="90">
        <f>LOOKUP(100000000,Muutos!AA:AA)</f>
        <v>8.711856510598643</v>
      </c>
      <c r="E12" s="93">
        <f>INDEX(Muutos!AA:AA,MATCH(LOOKUP(100000000,Muutos!AA:AA),Muutos!AA:AA,0)-12)</f>
        <v>8.354366481574969</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3"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56.5</v>
      </c>
      <c r="O3" s="34"/>
      <c r="P3" s="34">
        <v>65.8</v>
      </c>
      <c r="Q3" s="34">
        <v>68.9</v>
      </c>
      <c r="R3" s="34">
        <v>68.9</v>
      </c>
      <c r="S3" s="34"/>
      <c r="T3" s="34">
        <v>84.7</v>
      </c>
      <c r="U3" s="34">
        <v>86.8</v>
      </c>
      <c r="V3" s="34">
        <v>87.4</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57.3</v>
      </c>
      <c r="N5" s="29">
        <v>57.2</v>
      </c>
      <c r="O5" s="29"/>
      <c r="P5" s="29">
        <v>69.5</v>
      </c>
      <c r="Q5" s="29">
        <v>69.6</v>
      </c>
      <c r="R5" s="29">
        <v>69.7</v>
      </c>
      <c r="T5" s="29">
        <v>85.5</v>
      </c>
      <c r="U5" s="29">
        <v>86.6</v>
      </c>
      <c r="V5" s="29">
        <v>87.3</v>
      </c>
      <c r="W5" s="29"/>
      <c r="X5" s="29">
        <v>75.2</v>
      </c>
      <c r="Y5" s="29">
        <v>80.4</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57.9</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56.4</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71.2</v>
      </c>
      <c r="T9" s="29">
        <v>88.3</v>
      </c>
      <c r="U9" s="29">
        <v>86.9</v>
      </c>
      <c r="V9" s="29">
        <v>87.6</v>
      </c>
      <c r="W9" s="29"/>
      <c r="X9" s="29">
        <v>103</v>
      </c>
      <c r="Y9" s="29">
        <v>84</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71.7</v>
      </c>
      <c r="T10" s="29">
        <v>81.7</v>
      </c>
      <c r="U10" s="29">
        <v>88.8</v>
      </c>
      <c r="V10" s="29">
        <v>87.5</v>
      </c>
      <c r="W10" s="29"/>
      <c r="X10" s="29">
        <v>86.4</v>
      </c>
      <c r="Y10" s="29">
        <v>85</v>
      </c>
      <c r="Z10" s="29">
        <v>84.7</v>
      </c>
      <c r="AA10" s="29"/>
      <c r="AB10" s="29">
        <v>58.4</v>
      </c>
      <c r="AC10" s="29">
        <v>63</v>
      </c>
      <c r="AD10" s="29">
        <v>62.8</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72.9</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60.4</v>
      </c>
      <c r="O13" s="29"/>
      <c r="P13" s="29">
        <v>70.5</v>
      </c>
      <c r="Q13" s="29">
        <v>73.5</v>
      </c>
      <c r="R13" s="29">
        <v>73.5</v>
      </c>
      <c r="T13" s="29">
        <v>82.5</v>
      </c>
      <c r="U13" s="29">
        <v>87.6</v>
      </c>
      <c r="V13" s="29">
        <v>87</v>
      </c>
      <c r="W13" s="29"/>
      <c r="X13" s="29">
        <v>82.9</v>
      </c>
      <c r="Y13" s="29">
        <v>86.5</v>
      </c>
      <c r="Z13" s="29">
        <v>86.3</v>
      </c>
      <c r="AA13" s="29"/>
      <c r="AB13" s="29">
        <v>64.3</v>
      </c>
      <c r="AC13" s="29">
        <v>64.2</v>
      </c>
      <c r="AD13" s="29">
        <v>64.2</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62.4</v>
      </c>
      <c r="N14" s="29">
        <v>60.8</v>
      </c>
      <c r="O14" s="29"/>
      <c r="P14" s="29">
        <v>78.7</v>
      </c>
      <c r="Q14" s="29">
        <v>74.1</v>
      </c>
      <c r="R14" s="29">
        <v>74</v>
      </c>
      <c r="T14" s="29">
        <v>85.1</v>
      </c>
      <c r="U14" s="29">
        <v>86.2</v>
      </c>
      <c r="V14" s="29">
        <v>86.6</v>
      </c>
      <c r="W14" s="29"/>
      <c r="X14" s="29">
        <v>88.4</v>
      </c>
      <c r="Y14" s="29">
        <v>87.4</v>
      </c>
      <c r="Z14" s="29">
        <v>86.8</v>
      </c>
      <c r="AA14" s="29"/>
      <c r="AB14" s="29">
        <v>72.2</v>
      </c>
      <c r="AC14" s="29">
        <v>64.9</v>
      </c>
      <c r="AD14" s="29">
        <v>64.7</v>
      </c>
      <c r="AE14" s="29"/>
      <c r="AF14" s="29">
        <v>67.8</v>
      </c>
      <c r="AG14" s="29">
        <v>65.2</v>
      </c>
      <c r="AH14" s="29">
        <v>65.1</v>
      </c>
      <c r="AI14" s="29"/>
      <c r="AJ14" s="29">
        <v>72.2</v>
      </c>
      <c r="AK14" s="29">
        <v>70.8</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86.3</v>
      </c>
      <c r="W15" s="34">
        <v>8.9</v>
      </c>
      <c r="X15" s="34">
        <v>81.8</v>
      </c>
      <c r="Y15" s="34">
        <v>86.9</v>
      </c>
      <c r="Z15" s="34">
        <v>87.2</v>
      </c>
      <c r="AA15" s="34">
        <v>11.9</v>
      </c>
      <c r="AB15" s="34">
        <v>57.8</v>
      </c>
      <c r="AC15" s="34">
        <v>65.1</v>
      </c>
      <c r="AD15" s="34">
        <v>65.2</v>
      </c>
      <c r="AE15" s="34">
        <v>13.2</v>
      </c>
      <c r="AF15" s="34">
        <v>61.9</v>
      </c>
      <c r="AG15" s="34">
        <v>65.5</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65.2</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67.2</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66.1</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67.9</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76.7</v>
      </c>
      <c r="R22" s="29">
        <v>76.8</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78.3</v>
      </c>
      <c r="R24" s="29">
        <v>78.1</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82.5</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89.8</v>
      </c>
      <c r="Z25" s="29">
        <v>89.8</v>
      </c>
      <c r="AA25" s="29">
        <v>15.4</v>
      </c>
      <c r="AB25" s="29">
        <v>74.2</v>
      </c>
      <c r="AC25" s="29">
        <v>74</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82.5</v>
      </c>
      <c r="F29" s="29">
        <v>82.7</v>
      </c>
      <c r="G29" s="29">
        <v>0.6</v>
      </c>
      <c r="H29" s="29">
        <v>78.2</v>
      </c>
      <c r="I29" s="29">
        <v>82.5</v>
      </c>
      <c r="J29" s="29">
        <v>83.7</v>
      </c>
      <c r="K29" s="29">
        <v>5.1</v>
      </c>
      <c r="L29" s="29">
        <v>58.1</v>
      </c>
      <c r="M29" s="29">
        <v>68.4</v>
      </c>
      <c r="N29" s="29">
        <v>69</v>
      </c>
      <c r="O29" s="29">
        <v>3.1</v>
      </c>
      <c r="P29" s="29">
        <v>77.5</v>
      </c>
      <c r="Q29" s="29">
        <v>78</v>
      </c>
      <c r="R29" s="29">
        <v>79.9</v>
      </c>
      <c r="S29" s="29">
        <v>-6.6</v>
      </c>
      <c r="T29" s="29">
        <v>80.6</v>
      </c>
      <c r="U29" s="29">
        <v>81.6</v>
      </c>
      <c r="V29" s="29">
        <v>82.5</v>
      </c>
      <c r="W29" s="29">
        <v>2.7</v>
      </c>
      <c r="X29" s="29">
        <v>87.1</v>
      </c>
      <c r="Y29" s="29">
        <v>90.4</v>
      </c>
      <c r="Z29" s="29">
        <v>90.4</v>
      </c>
      <c r="AA29" s="29">
        <v>14</v>
      </c>
      <c r="AB29" s="29">
        <v>73.2</v>
      </c>
      <c r="AC29" s="29">
        <v>75.8</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90.6</v>
      </c>
      <c r="AA30" s="29">
        <v>16.8</v>
      </c>
      <c r="AB30" s="29">
        <v>76.4</v>
      </c>
      <c r="AC30" s="29">
        <v>77.1</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85.3</v>
      </c>
      <c r="K32" s="29">
        <v>-2.6</v>
      </c>
      <c r="L32" s="29">
        <v>81.2</v>
      </c>
      <c r="M32" s="29">
        <v>68.9</v>
      </c>
      <c r="N32" s="29">
        <v>70.8</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75.2</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82.3</v>
      </c>
      <c r="R35" s="29">
        <v>82.5</v>
      </c>
      <c r="S35" s="29">
        <v>-0.9</v>
      </c>
      <c r="T35" s="29">
        <v>75</v>
      </c>
      <c r="U35" s="29">
        <v>82.5</v>
      </c>
      <c r="V35" s="29">
        <v>82.8</v>
      </c>
      <c r="W35" s="29">
        <v>4.2</v>
      </c>
      <c r="X35" s="29">
        <v>85.9</v>
      </c>
      <c r="Y35" s="29">
        <v>91.5</v>
      </c>
      <c r="Z35" s="29">
        <v>91.2</v>
      </c>
      <c r="AA35" s="29">
        <v>9.4</v>
      </c>
      <c r="AB35" s="29">
        <v>75</v>
      </c>
      <c r="AC35" s="29">
        <v>79.7</v>
      </c>
      <c r="AD35" s="29">
        <v>79.9</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81.9</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89.1</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90.5</v>
      </c>
      <c r="J41" s="29">
        <v>89.9</v>
      </c>
      <c r="K41" s="29">
        <v>15.4</v>
      </c>
      <c r="L41" s="29">
        <v>67</v>
      </c>
      <c r="M41" s="29">
        <v>77.8</v>
      </c>
      <c r="N41" s="29">
        <v>79.1</v>
      </c>
      <c r="O41" s="29">
        <v>10.5</v>
      </c>
      <c r="P41" s="29">
        <v>85.6</v>
      </c>
      <c r="Q41" s="29">
        <v>86.2</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81.2</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85.9</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82.5</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82.6</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91.3</v>
      </c>
      <c r="J47" s="29">
        <v>91.5</v>
      </c>
      <c r="K47" s="29">
        <v>11.2</v>
      </c>
      <c r="L47" s="29">
        <v>87.3</v>
      </c>
      <c r="M47" s="29">
        <v>82.2</v>
      </c>
      <c r="N47" s="29">
        <v>83.3</v>
      </c>
      <c r="O47" s="29">
        <v>8.9</v>
      </c>
      <c r="P47" s="29">
        <v>84.3</v>
      </c>
      <c r="Q47" s="29">
        <v>89.2</v>
      </c>
      <c r="R47" s="29">
        <v>89.2</v>
      </c>
      <c r="S47" s="29">
        <v>8.2</v>
      </c>
      <c r="T47" s="29">
        <v>81.2</v>
      </c>
      <c r="U47" s="29">
        <v>88.8</v>
      </c>
      <c r="V47" s="29">
        <v>88.5</v>
      </c>
      <c r="W47" s="29">
        <v>2.8</v>
      </c>
      <c r="X47" s="29">
        <v>88.3</v>
      </c>
      <c r="Y47" s="29">
        <v>93.9</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91.7</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85.1</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89.1</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87</v>
      </c>
      <c r="N50" s="29">
        <v>85.7</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86.9</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91.1</v>
      </c>
      <c r="R51" s="34">
        <v>91.2</v>
      </c>
      <c r="S51" s="34">
        <v>5</v>
      </c>
      <c r="T51" s="34">
        <v>89.3</v>
      </c>
      <c r="U51" s="34">
        <v>90.8</v>
      </c>
      <c r="V51" s="34">
        <v>90.8</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92.2</v>
      </c>
      <c r="R53" s="29">
        <v>92.3</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87.4</v>
      </c>
      <c r="N54" s="29">
        <v>87.2</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91.5</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86.5</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92.4</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89.4</v>
      </c>
      <c r="N58" s="29">
        <v>90.5</v>
      </c>
      <c r="O58" s="29">
        <v>7</v>
      </c>
      <c r="P58" s="29">
        <v>94.5</v>
      </c>
      <c r="Q58" s="29">
        <v>95</v>
      </c>
      <c r="R58" s="29">
        <v>95.1</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95.6</v>
      </c>
      <c r="S59" s="29">
        <v>5.6</v>
      </c>
      <c r="T59" s="29">
        <v>85.7</v>
      </c>
      <c r="U59" s="29">
        <v>93.6</v>
      </c>
      <c r="V59" s="29">
        <v>93.7</v>
      </c>
      <c r="W59" s="29">
        <v>1.8</v>
      </c>
      <c r="X59" s="29">
        <v>89.9</v>
      </c>
      <c r="Y59" s="29">
        <v>96</v>
      </c>
      <c r="Z59" s="29">
        <v>96.4</v>
      </c>
      <c r="AA59" s="29">
        <v>7.5</v>
      </c>
      <c r="AB59" s="29">
        <v>89.2</v>
      </c>
      <c r="AC59" s="29">
        <v>93.8</v>
      </c>
      <c r="AD59" s="29">
        <v>94.1</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95.3</v>
      </c>
      <c r="J61" s="29">
        <v>95.8</v>
      </c>
      <c r="K61" s="29">
        <v>8.5</v>
      </c>
      <c r="L61" s="29">
        <v>90.1</v>
      </c>
      <c r="M61" s="29">
        <v>90.7</v>
      </c>
      <c r="N61" s="29">
        <v>92.6</v>
      </c>
      <c r="O61" s="29">
        <v>6.9</v>
      </c>
      <c r="P61" s="29">
        <v>91.1</v>
      </c>
      <c r="Q61" s="29">
        <v>96.4</v>
      </c>
      <c r="R61" s="29">
        <v>96.3</v>
      </c>
      <c r="S61" s="29">
        <v>4.2</v>
      </c>
      <c r="T61" s="29">
        <v>85.4</v>
      </c>
      <c r="U61" s="29">
        <v>93.7</v>
      </c>
      <c r="V61" s="29">
        <v>94.5</v>
      </c>
      <c r="W61" s="29">
        <v>3.1</v>
      </c>
      <c r="X61" s="29">
        <v>91.4</v>
      </c>
      <c r="Y61" s="29">
        <v>96.7</v>
      </c>
      <c r="Z61" s="29">
        <v>97</v>
      </c>
      <c r="AA61" s="29">
        <v>7.8</v>
      </c>
      <c r="AB61" s="29">
        <v>93.9</v>
      </c>
      <c r="AC61" s="29">
        <v>95.4</v>
      </c>
      <c r="AD61" s="29">
        <v>95.3</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96.6</v>
      </c>
      <c r="J62" s="29">
        <v>96.2</v>
      </c>
      <c r="K62" s="29">
        <v>10.2</v>
      </c>
      <c r="L62" s="29">
        <v>106.5</v>
      </c>
      <c r="M62" s="29">
        <v>93.4</v>
      </c>
      <c r="N62" s="29">
        <v>93.4</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95.9</v>
      </c>
      <c r="AE62" s="29">
        <v>9.4</v>
      </c>
      <c r="AF62" s="29">
        <v>97.9</v>
      </c>
      <c r="AG62" s="29">
        <v>95</v>
      </c>
      <c r="AH62" s="29">
        <v>94.7</v>
      </c>
      <c r="AI62" s="29">
        <v>5.6</v>
      </c>
      <c r="AJ62" s="29">
        <v>98.7</v>
      </c>
      <c r="AK62" s="29">
        <v>95.2</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98.1</v>
      </c>
      <c r="N66" s="29">
        <v>97.7</v>
      </c>
      <c r="O66" s="29">
        <v>5.2</v>
      </c>
      <c r="P66" s="29">
        <v>95.2</v>
      </c>
      <c r="Q66" s="29">
        <v>98.7</v>
      </c>
      <c r="R66" s="29">
        <v>98.9</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104.1</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98.5</v>
      </c>
      <c r="N69" s="29">
        <v>100</v>
      </c>
      <c r="O69" s="29">
        <v>5.7</v>
      </c>
      <c r="P69" s="29">
        <v>105.6</v>
      </c>
      <c r="Q69" s="29">
        <v>100.5</v>
      </c>
      <c r="R69" s="29">
        <v>100.4</v>
      </c>
      <c r="S69" s="29">
        <v>8.2</v>
      </c>
      <c r="T69" s="29">
        <v>101.6</v>
      </c>
      <c r="U69" s="29">
        <v>99.1</v>
      </c>
      <c r="V69" s="29">
        <v>99.4</v>
      </c>
      <c r="W69" s="29">
        <v>4.1</v>
      </c>
      <c r="X69" s="29">
        <v>127.2</v>
      </c>
      <c r="Y69" s="29">
        <v>100.6</v>
      </c>
      <c r="Z69" s="29">
        <v>100.2</v>
      </c>
      <c r="AA69" s="29">
        <v>4</v>
      </c>
      <c r="AB69" s="29">
        <v>108.5</v>
      </c>
      <c r="AC69" s="29">
        <v>100</v>
      </c>
      <c r="AD69" s="29">
        <v>100.3</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97.5</v>
      </c>
      <c r="N70" s="29">
        <v>100.6</v>
      </c>
      <c r="O70" s="29">
        <v>6.5</v>
      </c>
      <c r="P70" s="29">
        <v>100.6</v>
      </c>
      <c r="Q70" s="29">
        <v>100.7</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101.1</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101.6</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102.6</v>
      </c>
      <c r="J74" s="29">
        <v>102.6</v>
      </c>
      <c r="K74" s="29">
        <v>9.1</v>
      </c>
      <c r="L74" s="29">
        <v>116.2</v>
      </c>
      <c r="M74" s="29">
        <v>106.7</v>
      </c>
      <c r="N74" s="29">
        <v>104.9</v>
      </c>
      <c r="O74" s="29">
        <v>6.3</v>
      </c>
      <c r="P74" s="29">
        <v>106.9</v>
      </c>
      <c r="Q74" s="29">
        <v>103.1</v>
      </c>
      <c r="R74" s="29">
        <v>102.8</v>
      </c>
      <c r="S74" s="29">
        <v>11.6</v>
      </c>
      <c r="T74" s="29">
        <v>102.6</v>
      </c>
      <c r="U74" s="29">
        <v>104</v>
      </c>
      <c r="V74" s="29">
        <v>102</v>
      </c>
      <c r="W74" s="29">
        <v>3.6</v>
      </c>
      <c r="X74" s="29">
        <v>100.6</v>
      </c>
      <c r="Y74" s="29">
        <v>102.4</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103.2</v>
      </c>
      <c r="K75" s="34">
        <v>15.5</v>
      </c>
      <c r="L75" s="34">
        <v>86.1</v>
      </c>
      <c r="M75" s="34">
        <v>105.7</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102.3</v>
      </c>
      <c r="AD75" s="34">
        <v>102.6</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104.3</v>
      </c>
      <c r="K77" s="29">
        <v>15.3</v>
      </c>
      <c r="L77" s="29">
        <v>104.5</v>
      </c>
      <c r="M77" s="29">
        <v>109.3</v>
      </c>
      <c r="N77" s="29">
        <v>107.7</v>
      </c>
      <c r="O77" s="29">
        <v>4.6</v>
      </c>
      <c r="P77" s="29">
        <v>103.6</v>
      </c>
      <c r="Q77" s="29">
        <v>104.2</v>
      </c>
      <c r="R77" s="29">
        <v>104.4</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104.7</v>
      </c>
      <c r="K78" s="29">
        <v>8.8</v>
      </c>
      <c r="L78" s="29">
        <v>92.1</v>
      </c>
      <c r="M78" s="29">
        <v>107.9</v>
      </c>
      <c r="N78" s="29">
        <v>108.1</v>
      </c>
      <c r="O78" s="29">
        <v>6.4</v>
      </c>
      <c r="P78" s="29">
        <v>101.3</v>
      </c>
      <c r="Q78" s="29">
        <v>104.9</v>
      </c>
      <c r="R78" s="29">
        <v>104.8</v>
      </c>
      <c r="S78" s="29">
        <v>11.2</v>
      </c>
      <c r="T78" s="29">
        <v>112.3</v>
      </c>
      <c r="U78" s="29">
        <v>110.5</v>
      </c>
      <c r="V78" s="29">
        <v>103.3</v>
      </c>
      <c r="W78" s="29">
        <v>6.1</v>
      </c>
      <c r="X78" s="29">
        <v>101.6</v>
      </c>
      <c r="Y78" s="29">
        <v>104.9</v>
      </c>
      <c r="Z78" s="29">
        <v>104.1</v>
      </c>
      <c r="AA78" s="29">
        <v>5.5</v>
      </c>
      <c r="AB78" s="29">
        <v>102.4</v>
      </c>
      <c r="AC78" s="29">
        <v>104.1</v>
      </c>
      <c r="AD78" s="29">
        <v>104.1</v>
      </c>
      <c r="AE78" s="29">
        <v>13.1</v>
      </c>
      <c r="AF78" s="29">
        <v>106.8</v>
      </c>
      <c r="AG78" s="29">
        <v>109.6</v>
      </c>
      <c r="AH78" s="29">
        <v>109.1</v>
      </c>
      <c r="AI78" s="29">
        <v>9.8</v>
      </c>
      <c r="AJ78" s="29">
        <v>104.2</v>
      </c>
      <c r="AK78" s="29">
        <v>107.6</v>
      </c>
      <c r="AL78" s="29">
        <v>107.3</v>
      </c>
      <c r="AM78" s="36" t="s">
        <v>110</v>
      </c>
    </row>
    <row r="79" spans="1:39" ht="12.75">
      <c r="A79" s="3">
        <v>2001</v>
      </c>
      <c r="B79" s="14" t="s">
        <v>111</v>
      </c>
      <c r="C79" s="29">
        <v>7.2</v>
      </c>
      <c r="D79" s="29">
        <v>105.6</v>
      </c>
      <c r="E79" s="29">
        <v>106.1</v>
      </c>
      <c r="F79" s="29">
        <v>106.4</v>
      </c>
      <c r="G79" s="29">
        <v>8.4</v>
      </c>
      <c r="H79" s="29">
        <v>105.2</v>
      </c>
      <c r="I79" s="29">
        <v>104.4</v>
      </c>
      <c r="J79" s="29">
        <v>105.1</v>
      </c>
      <c r="K79" s="29">
        <v>9.8</v>
      </c>
      <c r="L79" s="29">
        <v>101.9</v>
      </c>
      <c r="M79" s="29">
        <v>106.7</v>
      </c>
      <c r="N79" s="29">
        <v>108.6</v>
      </c>
      <c r="O79" s="29">
        <v>5.1</v>
      </c>
      <c r="P79" s="29">
        <v>107.4</v>
      </c>
      <c r="Q79" s="29">
        <v>103.6</v>
      </c>
      <c r="R79" s="29">
        <v>105.3</v>
      </c>
      <c r="S79" s="29">
        <v>7.8</v>
      </c>
      <c r="T79" s="29">
        <v>108.2</v>
      </c>
      <c r="U79" s="29">
        <v>108.1</v>
      </c>
      <c r="V79" s="29">
        <v>103.6</v>
      </c>
      <c r="W79" s="29">
        <v>5.2</v>
      </c>
      <c r="X79" s="29">
        <v>102.4</v>
      </c>
      <c r="Y79" s="29">
        <v>104.8</v>
      </c>
      <c r="Z79" s="29">
        <v>104.7</v>
      </c>
      <c r="AA79" s="29">
        <v>4.8</v>
      </c>
      <c r="AB79" s="29">
        <v>104.7</v>
      </c>
      <c r="AC79" s="29">
        <v>104.4</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107.5</v>
      </c>
      <c r="J80" s="29">
        <v>105.4</v>
      </c>
      <c r="K80" s="29">
        <v>8</v>
      </c>
      <c r="L80" s="29">
        <v>142.4</v>
      </c>
      <c r="M80" s="29">
        <v>111.4</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105.3</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105.6</v>
      </c>
      <c r="K81" s="29">
        <v>9.3</v>
      </c>
      <c r="L81" s="29">
        <v>119.3</v>
      </c>
      <c r="M81" s="29">
        <v>108.5</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105.7</v>
      </c>
      <c r="AD81" s="29">
        <v>105.8</v>
      </c>
      <c r="AE81" s="29">
        <v>10.3</v>
      </c>
      <c r="AF81" s="29">
        <v>116.3</v>
      </c>
      <c r="AG81" s="29">
        <v>111.2</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105.8</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105.6</v>
      </c>
      <c r="W83" s="29">
        <v>4.7</v>
      </c>
      <c r="X83" s="29">
        <v>99.1</v>
      </c>
      <c r="Y83" s="29">
        <v>106.5</v>
      </c>
      <c r="Z83" s="29">
        <v>106.7</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107.6</v>
      </c>
      <c r="N84" s="29">
        <v>109.1</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107.2</v>
      </c>
      <c r="AD84" s="29">
        <v>107.2</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v>
      </c>
      <c r="N86" s="29">
        <v>109.1</v>
      </c>
      <c r="O86" s="29">
        <v>4.2</v>
      </c>
      <c r="P86" s="29">
        <v>111.4</v>
      </c>
      <c r="Q86" s="29">
        <v>108.6</v>
      </c>
      <c r="R86" s="29">
        <v>108.7</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109.3</v>
      </c>
      <c r="O87" s="34">
        <v>6.6</v>
      </c>
      <c r="P87" s="34">
        <v>104.3</v>
      </c>
      <c r="Q87" s="34">
        <v>109.2</v>
      </c>
      <c r="R87" s="34">
        <v>109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111.3</v>
      </c>
      <c r="N89" s="29">
        <v>110</v>
      </c>
      <c r="O89" s="29">
        <v>4.3</v>
      </c>
      <c r="P89" s="29">
        <v>108.1</v>
      </c>
      <c r="Q89" s="29">
        <v>109.5</v>
      </c>
      <c r="R89" s="29">
        <v>109.5</v>
      </c>
      <c r="S89" s="29">
        <v>-2.9</v>
      </c>
      <c r="T89" s="29">
        <v>120.8</v>
      </c>
      <c r="U89" s="29">
        <v>114.3</v>
      </c>
      <c r="V89" s="29">
        <v>107</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105.8</v>
      </c>
      <c r="J90" s="29">
        <v>106.2</v>
      </c>
      <c r="K90" s="29">
        <v>2.1</v>
      </c>
      <c r="L90" s="29">
        <v>94</v>
      </c>
      <c r="M90" s="29">
        <v>107</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111.2</v>
      </c>
      <c r="R93" s="29">
        <v>111.3</v>
      </c>
      <c r="S93" s="29">
        <v>2.2</v>
      </c>
      <c r="T93" s="29">
        <v>114.8</v>
      </c>
      <c r="U93" s="29">
        <v>110.2</v>
      </c>
      <c r="V93" s="29">
        <v>107.9</v>
      </c>
      <c r="W93" s="29">
        <v>5.8</v>
      </c>
      <c r="X93" s="29">
        <v>140.6</v>
      </c>
      <c r="Y93" s="29">
        <v>111.5</v>
      </c>
      <c r="Z93" s="29">
        <v>111</v>
      </c>
      <c r="AA93" s="29">
        <v>4.6</v>
      </c>
      <c r="AB93" s="29">
        <v>119.2</v>
      </c>
      <c r="AC93" s="29">
        <v>110.1</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110.6</v>
      </c>
      <c r="F94" s="29">
        <v>110.7</v>
      </c>
      <c r="G94" s="29">
        <v>0.2</v>
      </c>
      <c r="H94" s="29">
        <v>104.9</v>
      </c>
      <c r="I94" s="29">
        <v>106.6</v>
      </c>
      <c r="J94" s="29">
        <v>106.7</v>
      </c>
      <c r="K94" s="29">
        <v>0.2</v>
      </c>
      <c r="L94" s="29">
        <v>121.6</v>
      </c>
      <c r="M94" s="29">
        <v>110.5</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109.9</v>
      </c>
      <c r="O98" s="29">
        <v>3.5</v>
      </c>
      <c r="P98" s="29">
        <v>115.3</v>
      </c>
      <c r="Q98" s="29">
        <v>112.8</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107.6</v>
      </c>
      <c r="K99" s="34">
        <v>9</v>
      </c>
      <c r="L99" s="34">
        <v>94.1</v>
      </c>
      <c r="M99" s="34">
        <v>109.9</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113.4</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109.4</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129.9</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111.5</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114.7</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112.7</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115.6</v>
      </c>
      <c r="AD102" s="29">
        <v>115.3</v>
      </c>
      <c r="AE102" s="29">
        <v>7.8</v>
      </c>
      <c r="AF102" s="29">
        <v>128.8</v>
      </c>
      <c r="AG102" s="29">
        <v>131.5</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114.1</v>
      </c>
      <c r="N103" s="29">
        <v>113.1</v>
      </c>
      <c r="O103" s="29">
        <v>3.4</v>
      </c>
      <c r="P103" s="29">
        <v>118.6</v>
      </c>
      <c r="Q103" s="29">
        <v>114.9</v>
      </c>
      <c r="R103" s="29">
        <v>114.8</v>
      </c>
      <c r="S103" s="29">
        <v>1</v>
      </c>
      <c r="T103" s="29">
        <v>111.8</v>
      </c>
      <c r="U103" s="29">
        <v>110.7</v>
      </c>
      <c r="V103" s="29">
        <v>110.3</v>
      </c>
      <c r="W103" s="29">
        <v>4.4</v>
      </c>
      <c r="X103" s="29">
        <v>113.9</v>
      </c>
      <c r="Y103" s="29">
        <v>115.9</v>
      </c>
      <c r="Z103" s="29">
        <v>115.6</v>
      </c>
      <c r="AA103" s="29">
        <v>4.5</v>
      </c>
      <c r="AB103" s="29">
        <v>115.5</v>
      </c>
      <c r="AC103" s="29">
        <v>115.6</v>
      </c>
      <c r="AD103" s="29">
        <v>115.7</v>
      </c>
      <c r="AE103" s="29">
        <v>9.3</v>
      </c>
      <c r="AF103" s="29">
        <v>136.2</v>
      </c>
      <c r="AG103" s="29">
        <v>133.5</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113.7</v>
      </c>
      <c r="N104" s="29">
        <v>113.5</v>
      </c>
      <c r="O104" s="29">
        <v>4.3</v>
      </c>
      <c r="P104" s="29">
        <v>137.1</v>
      </c>
      <c r="Q104" s="29">
        <v>115.3</v>
      </c>
      <c r="R104" s="29">
        <v>115.3</v>
      </c>
      <c r="S104" s="29">
        <v>0.4</v>
      </c>
      <c r="T104" s="29">
        <v>135.7</v>
      </c>
      <c r="U104" s="29">
        <v>110.6</v>
      </c>
      <c r="V104" s="29">
        <v>110.6</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112.1</v>
      </c>
      <c r="N105" s="29">
        <v>114</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117.4</v>
      </c>
      <c r="N106" s="29">
        <v>114.4</v>
      </c>
      <c r="O106" s="29">
        <v>3.4</v>
      </c>
      <c r="P106" s="29">
        <v>116.3</v>
      </c>
      <c r="Q106" s="29">
        <v>115.9</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136.3</v>
      </c>
      <c r="AH106" s="29">
        <v>136.2</v>
      </c>
      <c r="AI106" s="29">
        <v>2.8</v>
      </c>
      <c r="AJ106" s="29">
        <v>117.8</v>
      </c>
      <c r="AK106" s="29">
        <v>118</v>
      </c>
      <c r="AL106" s="29">
        <v>117.4</v>
      </c>
      <c r="AM106" s="3">
        <v>8</v>
      </c>
    </row>
    <row r="107" spans="1:39" ht="12.75">
      <c r="A107" s="54" t="s">
        <v>175</v>
      </c>
      <c r="B107" s="14" t="s">
        <v>119</v>
      </c>
      <c r="C107" s="29">
        <v>4.5</v>
      </c>
      <c r="D107" s="29">
        <v>109.4</v>
      </c>
      <c r="E107" s="29">
        <v>115.1</v>
      </c>
      <c r="F107" s="29">
        <v>115</v>
      </c>
      <c r="G107" s="29">
        <v>2.7</v>
      </c>
      <c r="H107" s="29">
        <v>103.6</v>
      </c>
      <c r="I107" s="29">
        <v>109.1</v>
      </c>
      <c r="J107" s="29">
        <v>109.4</v>
      </c>
      <c r="K107" s="29">
        <v>3.7</v>
      </c>
      <c r="L107" s="29">
        <v>114.6</v>
      </c>
      <c r="M107" s="29">
        <v>112.3</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117.2</v>
      </c>
      <c r="N108" s="29">
        <v>115.4</v>
      </c>
      <c r="O108" s="29">
        <v>5</v>
      </c>
      <c r="P108" s="29">
        <v>109.1</v>
      </c>
      <c r="Q108" s="29">
        <v>117</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111.4</v>
      </c>
      <c r="W109" s="29">
        <v>4.6</v>
      </c>
      <c r="X109" s="29">
        <v>111</v>
      </c>
      <c r="Y109" s="29">
        <v>118.3</v>
      </c>
      <c r="Z109" s="29">
        <v>118.3</v>
      </c>
      <c r="AA109" s="29">
        <v>4.6</v>
      </c>
      <c r="AB109" s="29">
        <v>116.3</v>
      </c>
      <c r="AC109" s="29">
        <v>118.9</v>
      </c>
      <c r="AD109" s="29">
        <v>118.8</v>
      </c>
      <c r="AE109" s="29">
        <v>8.3</v>
      </c>
      <c r="AF109" s="29">
        <v>130.8</v>
      </c>
      <c r="AG109" s="29">
        <v>138.8</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115.9</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139.3</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118.9</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119</v>
      </c>
      <c r="AD111" s="34">
        <v>119.6</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117.8</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119.4</v>
      </c>
      <c r="AL112" s="29">
        <v>119.5</v>
      </c>
      <c r="AM112" s="3">
        <v>2</v>
      </c>
    </row>
    <row r="113" spans="1:39" ht="12.75">
      <c r="A113" s="54" t="s">
        <v>177</v>
      </c>
      <c r="B113" s="14" t="s">
        <v>105</v>
      </c>
      <c r="C113" s="29">
        <v>7.1</v>
      </c>
      <c r="D113" s="29">
        <v>117</v>
      </c>
      <c r="E113" s="29">
        <v>117.8</v>
      </c>
      <c r="F113" s="29">
        <v>117.6</v>
      </c>
      <c r="G113" s="29">
        <v>8.9</v>
      </c>
      <c r="H113" s="29">
        <v>113.9</v>
      </c>
      <c r="I113" s="29">
        <v>111.9</v>
      </c>
      <c r="J113" s="29">
        <v>111.3</v>
      </c>
      <c r="K113" s="29">
        <v>4.3</v>
      </c>
      <c r="L113" s="29">
        <v>104</v>
      </c>
      <c r="M113" s="29">
        <v>115.3</v>
      </c>
      <c r="N113" s="29">
        <v>117.6</v>
      </c>
      <c r="O113" s="29">
        <v>6.9</v>
      </c>
      <c r="P113" s="29">
        <v>120.4</v>
      </c>
      <c r="Q113" s="29">
        <v>121.3</v>
      </c>
      <c r="R113" s="29">
        <v>119.1</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143.3</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117.9</v>
      </c>
      <c r="O114" s="29">
        <v>5.7</v>
      </c>
      <c r="P114" s="29">
        <v>117.2</v>
      </c>
      <c r="Q114" s="29">
        <v>120.5</v>
      </c>
      <c r="R114" s="29">
        <v>119.5</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118.8</v>
      </c>
      <c r="N115" s="29">
        <v>118.4</v>
      </c>
      <c r="O115" s="29">
        <v>5.1</v>
      </c>
      <c r="P115" s="29">
        <v>124.6</v>
      </c>
      <c r="Q115" s="29">
        <v>121.2</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115.9</v>
      </c>
      <c r="N116" s="29">
        <v>118.9</v>
      </c>
      <c r="O116" s="29">
        <v>5.1</v>
      </c>
      <c r="P116" s="29">
        <v>144.1</v>
      </c>
      <c r="Q116" s="29">
        <v>121</v>
      </c>
      <c r="R116" s="29">
        <v>120.7</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123.5</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122.4</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120.8</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124.3</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v>
      </c>
      <c r="N120" s="29">
        <v>121.5</v>
      </c>
      <c r="O120" s="29">
        <v>5.4</v>
      </c>
      <c r="P120" s="29">
        <v>115</v>
      </c>
      <c r="Q120" s="29">
        <v>123.4</v>
      </c>
      <c r="R120" s="29">
        <v>123.2</v>
      </c>
      <c r="S120" s="29">
        <v>0.7</v>
      </c>
      <c r="T120" s="29">
        <v>103.2</v>
      </c>
      <c r="U120" s="29">
        <v>112.1</v>
      </c>
      <c r="V120" s="29">
        <v>112.3</v>
      </c>
      <c r="W120" s="29">
        <v>5</v>
      </c>
      <c r="X120" s="29">
        <v>116.1</v>
      </c>
      <c r="Y120" s="29">
        <v>123.4</v>
      </c>
      <c r="Z120" s="29">
        <v>122.9</v>
      </c>
      <c r="AA120" s="29">
        <v>4.3</v>
      </c>
      <c r="AB120" s="29">
        <v>121.8</v>
      </c>
      <c r="AC120" s="29">
        <v>124.2</v>
      </c>
      <c r="AD120" s="29">
        <v>124.3</v>
      </c>
      <c r="AE120" s="29">
        <v>7.9</v>
      </c>
      <c r="AF120" s="29">
        <v>140</v>
      </c>
      <c r="AG120" s="29">
        <v>149.8</v>
      </c>
      <c r="AH120" s="29">
        <v>149.5</v>
      </c>
      <c r="AI120" s="29">
        <v>3</v>
      </c>
      <c r="AJ120" s="29">
        <v>116.3</v>
      </c>
      <c r="AK120" s="29">
        <v>123.1</v>
      </c>
      <c r="AL120" s="29">
        <v>122.9</v>
      </c>
      <c r="AM120" s="3">
        <v>10</v>
      </c>
    </row>
    <row r="121" spans="1:39" ht="12.75">
      <c r="A121" s="54" t="s">
        <v>177</v>
      </c>
      <c r="B121" s="14" t="s">
        <v>122</v>
      </c>
      <c r="C121" s="29">
        <v>5</v>
      </c>
      <c r="D121" s="29">
        <v>112.3</v>
      </c>
      <c r="E121" s="29">
        <v>120.7</v>
      </c>
      <c r="F121" s="29">
        <v>120.6</v>
      </c>
      <c r="G121" s="29">
        <v>3.8</v>
      </c>
      <c r="H121" s="29">
        <v>101.1</v>
      </c>
      <c r="I121" s="29">
        <v>113.5</v>
      </c>
      <c r="J121" s="29">
        <v>113.8</v>
      </c>
      <c r="K121" s="29">
        <v>7.3</v>
      </c>
      <c r="L121" s="29">
        <v>118.4</v>
      </c>
      <c r="M121" s="29">
        <v>120.7</v>
      </c>
      <c r="N121" s="29">
        <v>122.1</v>
      </c>
      <c r="O121" s="29">
        <v>5.6</v>
      </c>
      <c r="P121" s="29">
        <v>116.7</v>
      </c>
      <c r="Q121" s="29">
        <v>123.9</v>
      </c>
      <c r="R121" s="29">
        <v>123.7</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113.8</v>
      </c>
      <c r="J122" s="29">
        <v>114.2</v>
      </c>
      <c r="K122" s="29">
        <v>14.3</v>
      </c>
      <c r="L122" s="29">
        <v>137.4</v>
      </c>
      <c r="M122" s="29">
        <v>122.6</v>
      </c>
      <c r="N122" s="29">
        <v>122.5</v>
      </c>
      <c r="O122" s="29">
        <v>6.1</v>
      </c>
      <c r="P122" s="29">
        <v>127.7</v>
      </c>
      <c r="Q122" s="29">
        <v>124.3</v>
      </c>
      <c r="R122" s="29">
        <v>124.2</v>
      </c>
      <c r="S122" s="29">
        <v>2.5</v>
      </c>
      <c r="T122" s="29">
        <v>106.4</v>
      </c>
      <c r="U122" s="29">
        <v>112.2</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123.8</v>
      </c>
      <c r="N123" s="34">
        <v>122.8</v>
      </c>
      <c r="O123" s="34">
        <v>4.7</v>
      </c>
      <c r="P123" s="34">
        <v>117.9</v>
      </c>
      <c r="Q123" s="34">
        <v>124.5</v>
      </c>
      <c r="R123" s="34">
        <v>124.7</v>
      </c>
      <c r="S123" s="34">
        <v>-1.7</v>
      </c>
      <c r="T123" s="34">
        <v>109.7</v>
      </c>
      <c r="U123" s="34">
        <v>115</v>
      </c>
      <c r="V123" s="34">
        <v>113.1</v>
      </c>
      <c r="W123" s="34">
        <v>1.8</v>
      </c>
      <c r="X123" s="34">
        <v>115.6</v>
      </c>
      <c r="Y123" s="34">
        <v>123.3</v>
      </c>
      <c r="Z123" s="34">
        <v>124.1</v>
      </c>
      <c r="AA123" s="34">
        <v>7.3</v>
      </c>
      <c r="AB123" s="34">
        <v>113.9</v>
      </c>
      <c r="AC123" s="34">
        <v>127.3</v>
      </c>
      <c r="AD123" s="34">
        <v>126.4</v>
      </c>
      <c r="AE123" s="34">
        <v>6.1</v>
      </c>
      <c r="AF123" s="34">
        <v>142.1</v>
      </c>
      <c r="AG123" s="34">
        <v>151.9</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122.2</v>
      </c>
      <c r="N124" s="29">
        <v>123.2</v>
      </c>
      <c r="O124" s="29">
        <v>5.2</v>
      </c>
      <c r="P124" s="29">
        <v>119.5</v>
      </c>
      <c r="Q124" s="29">
        <v>125.5</v>
      </c>
      <c r="R124" s="29">
        <v>125.6</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154.7</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127.7</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126.2</v>
      </c>
      <c r="N127" s="29">
        <v>126.3</v>
      </c>
      <c r="O127" s="29">
        <v>5.5</v>
      </c>
      <c r="P127" s="29">
        <v>131.4</v>
      </c>
      <c r="Q127" s="29">
        <v>128.2</v>
      </c>
      <c r="R127" s="29">
        <v>128.2</v>
      </c>
      <c r="S127" s="29">
        <v>1.1</v>
      </c>
      <c r="T127" s="29">
        <v>111.8</v>
      </c>
      <c r="U127" s="29">
        <v>114.6</v>
      </c>
      <c r="V127" s="29">
        <v>114.3</v>
      </c>
      <c r="W127" s="29">
        <v>3.8</v>
      </c>
      <c r="X127" s="29">
        <v>122.1</v>
      </c>
      <c r="Y127" s="29">
        <v>126.3</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105.2</v>
      </c>
      <c r="J128" s="29">
        <v>116</v>
      </c>
      <c r="K128" s="29">
        <v>6</v>
      </c>
      <c r="L128" s="29">
        <v>147.5</v>
      </c>
      <c r="M128" s="29">
        <v>122.7</v>
      </c>
      <c r="N128" s="29">
        <v>127.6</v>
      </c>
      <c r="O128" s="29">
        <v>6.9</v>
      </c>
      <c r="P128" s="29">
        <v>154</v>
      </c>
      <c r="Q128" s="29">
        <v>128.4</v>
      </c>
      <c r="R128" s="29">
        <v>128.4</v>
      </c>
      <c r="S128" s="29">
        <v>3.5</v>
      </c>
      <c r="T128" s="29">
        <v>145.1</v>
      </c>
      <c r="U128" s="29">
        <v>115.4</v>
      </c>
      <c r="V128" s="29">
        <v>114.7</v>
      </c>
      <c r="W128" s="29">
        <v>4.5</v>
      </c>
      <c r="X128" s="29">
        <v>149</v>
      </c>
      <c r="Y128" s="29">
        <v>126.2</v>
      </c>
      <c r="Z128" s="29">
        <v>126.3</v>
      </c>
      <c r="AA128" s="29">
        <v>4.6</v>
      </c>
      <c r="AB128" s="29">
        <v>151</v>
      </c>
      <c r="AC128" s="29">
        <v>128.2</v>
      </c>
      <c r="AD128" s="29">
        <v>128.8</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134.7</v>
      </c>
      <c r="N129" s="29">
        <v>129.1</v>
      </c>
      <c r="O129" s="29">
        <v>4.3</v>
      </c>
      <c r="P129" s="29">
        <v>135.5</v>
      </c>
      <c r="Q129" s="29">
        <v>128.4</v>
      </c>
      <c r="R129" s="29">
        <v>128.7</v>
      </c>
      <c r="S129" s="29">
        <v>3.8</v>
      </c>
      <c r="T129" s="29">
        <v>116.5</v>
      </c>
      <c r="U129" s="29">
        <v>115.3</v>
      </c>
      <c r="V129" s="29">
        <v>115.1</v>
      </c>
      <c r="W129" s="29">
        <v>4.9</v>
      </c>
      <c r="X129" s="29">
        <v>158.7</v>
      </c>
      <c r="Y129" s="29">
        <v>127.5</v>
      </c>
      <c r="Z129" s="29">
        <v>126.7</v>
      </c>
      <c r="AA129" s="29">
        <v>6.5</v>
      </c>
      <c r="AB129" s="29">
        <v>141</v>
      </c>
      <c r="AC129" s="29">
        <v>129.4</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125.4</v>
      </c>
      <c r="F130" s="29">
        <v>125.3</v>
      </c>
      <c r="G130" s="29">
        <v>4.1</v>
      </c>
      <c r="H130" s="29">
        <v>109.1</v>
      </c>
      <c r="I130" s="29">
        <v>116.3</v>
      </c>
      <c r="J130" s="29">
        <v>116.3</v>
      </c>
      <c r="K130" s="29">
        <v>8.4</v>
      </c>
      <c r="L130" s="29">
        <v>128.5</v>
      </c>
      <c r="M130" s="29">
        <v>128.7</v>
      </c>
      <c r="N130" s="29">
        <v>130.2</v>
      </c>
      <c r="O130" s="29">
        <v>5.8</v>
      </c>
      <c r="P130" s="29">
        <v>129.9</v>
      </c>
      <c r="Q130" s="29">
        <v>129.3</v>
      </c>
      <c r="R130" s="29">
        <v>129.2</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133.4</v>
      </c>
      <c r="N131" s="29">
        <v>130.8</v>
      </c>
      <c r="O131" s="29">
        <v>6</v>
      </c>
      <c r="P131" s="29">
        <v>123.8</v>
      </c>
      <c r="Q131" s="29">
        <v>129.7</v>
      </c>
      <c r="R131" s="29">
        <v>129.7</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129.4</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161.3</v>
      </c>
      <c r="AH132" s="29">
        <v>161.7</v>
      </c>
      <c r="AI132" s="29">
        <v>5.4</v>
      </c>
      <c r="AJ132" s="29">
        <v>122.6</v>
      </c>
      <c r="AK132" s="29">
        <v>130</v>
      </c>
      <c r="AL132" s="29">
        <v>130.1</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129.8</v>
      </c>
      <c r="N133" s="29">
        <v>131.4</v>
      </c>
      <c r="O133" s="29">
        <v>5.5</v>
      </c>
      <c r="P133" s="29">
        <v>123.1</v>
      </c>
      <c r="Q133" s="29">
        <v>130.3</v>
      </c>
      <c r="R133" s="29">
        <v>130.5</v>
      </c>
      <c r="S133" s="29">
        <v>2.9</v>
      </c>
      <c r="T133" s="29">
        <v>105.2</v>
      </c>
      <c r="U133" s="29">
        <v>116.2</v>
      </c>
      <c r="V133" s="29">
        <v>116.8</v>
      </c>
      <c r="W133" s="29">
        <v>4.9</v>
      </c>
      <c r="X133" s="29">
        <v>122.5</v>
      </c>
      <c r="Y133" s="29">
        <v>128.5</v>
      </c>
      <c r="Z133" s="29">
        <v>128</v>
      </c>
      <c r="AA133" s="29">
        <v>4.9</v>
      </c>
      <c r="AB133" s="29">
        <v>128.8</v>
      </c>
      <c r="AC133" s="29">
        <v>130.5</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126.3</v>
      </c>
      <c r="F134" s="29">
        <v>126.6</v>
      </c>
      <c r="G134" s="29">
        <v>2.6</v>
      </c>
      <c r="H134" s="29">
        <v>120.6</v>
      </c>
      <c r="I134" s="29">
        <v>116.8</v>
      </c>
      <c r="J134" s="29">
        <v>117.3</v>
      </c>
      <c r="K134" s="29">
        <v>8.3</v>
      </c>
      <c r="L134" s="29">
        <v>148.9</v>
      </c>
      <c r="M134" s="29">
        <v>133.5</v>
      </c>
      <c r="N134" s="29">
        <v>132.3</v>
      </c>
      <c r="O134" s="29">
        <v>5.6</v>
      </c>
      <c r="P134" s="29">
        <v>134.9</v>
      </c>
      <c r="Q134" s="29">
        <v>131.1</v>
      </c>
      <c r="R134" s="29">
        <v>130.8</v>
      </c>
      <c r="S134" s="29">
        <v>8.5</v>
      </c>
      <c r="T134" s="29">
        <v>115.5</v>
      </c>
      <c r="U134" s="29">
        <v>119</v>
      </c>
      <c r="V134" s="29">
        <v>117.3</v>
      </c>
      <c r="W134" s="29">
        <v>3.5</v>
      </c>
      <c r="X134" s="29">
        <v>128</v>
      </c>
      <c r="Y134" s="29">
        <v>127.7</v>
      </c>
      <c r="Z134" s="29">
        <v>128.3</v>
      </c>
      <c r="AA134" s="29">
        <v>4.1</v>
      </c>
      <c r="AB134" s="29">
        <v>139.6</v>
      </c>
      <c r="AC134" s="29">
        <v>130.2</v>
      </c>
      <c r="AD134" s="29">
        <v>130.3</v>
      </c>
      <c r="AE134" s="29">
        <v>7.5</v>
      </c>
      <c r="AF134" s="29">
        <v>166.2</v>
      </c>
      <c r="AG134" s="29">
        <v>163</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134.1</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131.6</v>
      </c>
      <c r="S137" s="29">
        <v>5</v>
      </c>
      <c r="T137" s="29">
        <v>126.8</v>
      </c>
      <c r="U137" s="29">
        <v>116.1</v>
      </c>
      <c r="V137" s="29">
        <v>118.6</v>
      </c>
      <c r="W137" s="29">
        <v>2.4</v>
      </c>
      <c r="X137" s="29">
        <v>123.2</v>
      </c>
      <c r="Y137" s="29">
        <v>128.7</v>
      </c>
      <c r="Z137" s="29">
        <v>129.3</v>
      </c>
      <c r="AA137" s="29">
        <v>2.8</v>
      </c>
      <c r="AB137" s="29">
        <v>127.7</v>
      </c>
      <c r="AC137" s="29">
        <v>130.9</v>
      </c>
      <c r="AD137" s="29">
        <v>131</v>
      </c>
      <c r="AE137" s="29">
        <v>7.4</v>
      </c>
      <c r="AF137" s="29">
        <v>158.7</v>
      </c>
      <c r="AG137" s="29">
        <v>166.7</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130.7</v>
      </c>
      <c r="N138" s="29">
        <v>134.7</v>
      </c>
      <c r="O138" s="29">
        <v>2.3</v>
      </c>
      <c r="P138" s="29">
        <v>127.8</v>
      </c>
      <c r="Q138" s="29">
        <v>132.2</v>
      </c>
      <c r="R138" s="29">
        <v>132.2</v>
      </c>
      <c r="S138" s="29">
        <v>7</v>
      </c>
      <c r="T138" s="29">
        <v>130.5</v>
      </c>
      <c r="U138" s="29">
        <v>120.1</v>
      </c>
      <c r="V138" s="29">
        <v>119</v>
      </c>
      <c r="W138" s="29">
        <v>0.9</v>
      </c>
      <c r="X138" s="29">
        <v>123.4</v>
      </c>
      <c r="Y138" s="29">
        <v>128.9</v>
      </c>
      <c r="Z138" s="29">
        <v>129.6</v>
      </c>
      <c r="AA138" s="29">
        <v>1.4</v>
      </c>
      <c r="AB138" s="29">
        <v>127.5</v>
      </c>
      <c r="AC138" s="29">
        <v>131</v>
      </c>
      <c r="AD138" s="29">
        <v>131.5</v>
      </c>
      <c r="AE138" s="29">
        <v>4.8</v>
      </c>
      <c r="AF138" s="29">
        <v>162.4</v>
      </c>
      <c r="AG138" s="29">
        <v>166.5</v>
      </c>
      <c r="AH138" s="29">
        <v>167.4</v>
      </c>
      <c r="AI138" s="29">
        <v>2</v>
      </c>
      <c r="AJ138" s="29">
        <v>128.4</v>
      </c>
      <c r="AK138" s="29">
        <v>132</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132.7</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168.1</v>
      </c>
      <c r="AH139" s="29">
        <v>169.3</v>
      </c>
      <c r="AI139" s="29">
        <v>4.1</v>
      </c>
      <c r="AJ139" s="29">
        <v>131.6</v>
      </c>
      <c r="AK139" s="29">
        <v>132</v>
      </c>
      <c r="AL139" s="29">
        <v>133.3</v>
      </c>
      <c r="AM139" s="104">
        <v>5</v>
      </c>
    </row>
    <row r="140" spans="1:39" ht="12.75">
      <c r="A140" s="98" t="s">
        <v>181</v>
      </c>
      <c r="B140" s="14" t="s">
        <v>113</v>
      </c>
      <c r="C140" s="29">
        <v>8.9</v>
      </c>
      <c r="D140" s="29">
        <v>158.5</v>
      </c>
      <c r="E140" s="29">
        <v>130.5</v>
      </c>
      <c r="F140" s="29">
        <v>129.9</v>
      </c>
      <c r="G140" s="29">
        <v>13.4</v>
      </c>
      <c r="H140" s="29">
        <v>148.6</v>
      </c>
      <c r="I140" s="29">
        <v>121.5</v>
      </c>
      <c r="J140" s="29">
        <v>119.2</v>
      </c>
      <c r="K140" s="29">
        <v>21.6</v>
      </c>
      <c r="L140" s="29">
        <v>179.4</v>
      </c>
      <c r="M140" s="29">
        <v>145.5</v>
      </c>
      <c r="N140" s="29">
        <v>137.1</v>
      </c>
      <c r="O140" s="29">
        <v>5.8</v>
      </c>
      <c r="P140" s="29">
        <v>163</v>
      </c>
      <c r="Q140" s="29">
        <v>135</v>
      </c>
      <c r="R140" s="29">
        <v>134.5</v>
      </c>
      <c r="S140" s="29">
        <v>3.7</v>
      </c>
      <c r="T140" s="29">
        <v>150.5</v>
      </c>
      <c r="U140" s="29">
        <v>120.7</v>
      </c>
      <c r="V140" s="29">
        <v>119.9</v>
      </c>
      <c r="W140" s="29">
        <v>4.1</v>
      </c>
      <c r="X140" s="29">
        <v>155.2</v>
      </c>
      <c r="Y140" s="29">
        <v>131.3</v>
      </c>
      <c r="Z140" s="29">
        <v>130.7</v>
      </c>
      <c r="AA140" s="29">
        <v>5.4</v>
      </c>
      <c r="AB140" s="29">
        <v>159.2</v>
      </c>
      <c r="AC140" s="29">
        <v>134.8</v>
      </c>
      <c r="AD140" s="29">
        <v>133.9</v>
      </c>
      <c r="AE140" s="29">
        <v>11.1</v>
      </c>
      <c r="AF140" s="29">
        <v>208</v>
      </c>
      <c r="AG140" s="29">
        <v>173.3</v>
      </c>
      <c r="AH140" s="29">
        <v>171.6</v>
      </c>
      <c r="AI140" s="29">
        <v>8.3</v>
      </c>
      <c r="AJ140" s="29">
        <v>163.6</v>
      </c>
      <c r="AK140" s="29">
        <v>139.6</v>
      </c>
      <c r="AL140" s="29">
        <v>134.2</v>
      </c>
      <c r="AM140" s="3">
        <v>6</v>
      </c>
    </row>
    <row r="141" spans="1:39" ht="12.75">
      <c r="A141" s="98" t="s">
        <v>181</v>
      </c>
      <c r="B141" s="14" t="s">
        <v>115</v>
      </c>
      <c r="C141" s="29">
        <v>2.3</v>
      </c>
      <c r="D141" s="29">
        <v>144.8</v>
      </c>
      <c r="E141" s="29">
        <v>131</v>
      </c>
      <c r="F141" s="29">
        <v>130.7</v>
      </c>
      <c r="G141" s="29">
        <v>0.1</v>
      </c>
      <c r="H141" s="29">
        <v>128.1</v>
      </c>
      <c r="I141" s="29">
        <v>119.3</v>
      </c>
      <c r="J141" s="29">
        <v>119.5</v>
      </c>
      <c r="K141" s="29">
        <v>-8.4</v>
      </c>
      <c r="L141" s="29">
        <v>146.9</v>
      </c>
      <c r="M141" s="29">
        <v>134.6</v>
      </c>
      <c r="N141" s="29">
        <v>137.9</v>
      </c>
      <c r="O141" s="29">
        <v>5.5</v>
      </c>
      <c r="P141" s="29">
        <v>142.9</v>
      </c>
      <c r="Q141" s="29">
        <v>135.4</v>
      </c>
      <c r="R141" s="29">
        <v>135.3</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173.3</v>
      </c>
      <c r="AH141" s="29">
        <v>173.4</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135.3</v>
      </c>
      <c r="N142" s="29">
        <v>138.7</v>
      </c>
      <c r="O142" s="29">
        <v>4.6</v>
      </c>
      <c r="P142" s="29">
        <v>135.9</v>
      </c>
      <c r="Q142" s="29">
        <v>135.8</v>
      </c>
      <c r="R142" s="29">
        <v>135.8</v>
      </c>
      <c r="S142" s="29">
        <v>4.8</v>
      </c>
      <c r="T142" s="29">
        <v>108.6</v>
      </c>
      <c r="U142" s="29">
        <v>120.9</v>
      </c>
      <c r="V142" s="29">
        <v>120.9</v>
      </c>
      <c r="W142" s="29">
        <v>5.4</v>
      </c>
      <c r="X142" s="29">
        <v>128.2</v>
      </c>
      <c r="Y142" s="29">
        <v>132.8</v>
      </c>
      <c r="Z142" s="29">
        <v>131.6</v>
      </c>
      <c r="AA142" s="29">
        <v>3.9</v>
      </c>
      <c r="AB142" s="29">
        <v>125.9</v>
      </c>
      <c r="AC142" s="29">
        <v>134.7</v>
      </c>
      <c r="AD142" s="29">
        <v>135.2</v>
      </c>
      <c r="AE142" s="29">
        <v>9.1</v>
      </c>
      <c r="AF142" s="29">
        <v>185.6</v>
      </c>
      <c r="AG142" s="29">
        <v>174.9</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131.7</v>
      </c>
      <c r="G143" s="29">
        <v>-0.9</v>
      </c>
      <c r="H143" s="29">
        <v>124.4</v>
      </c>
      <c r="I143" s="29">
        <v>121.2</v>
      </c>
      <c r="J143" s="29">
        <v>120.3</v>
      </c>
      <c r="K143" s="29">
        <v>5.5</v>
      </c>
      <c r="L143" s="29">
        <v>153.8</v>
      </c>
      <c r="M143" s="29">
        <v>143.5</v>
      </c>
      <c r="N143" s="29">
        <v>139.9</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175.1</v>
      </c>
      <c r="AH143" s="29">
        <v>175.3</v>
      </c>
      <c r="AI143" s="29">
        <v>5.4</v>
      </c>
      <c r="AJ143" s="29">
        <v>133.4</v>
      </c>
      <c r="AK143" s="29">
        <v>137.8</v>
      </c>
      <c r="AL143" s="29">
        <v>137.2</v>
      </c>
      <c r="AM143" s="3">
        <v>9</v>
      </c>
    </row>
    <row r="144" spans="1:39" ht="12.75">
      <c r="A144" s="98" t="s">
        <v>181</v>
      </c>
      <c r="B144" s="14" t="s">
        <v>121</v>
      </c>
      <c r="C144" s="29">
        <v>5.4</v>
      </c>
      <c r="D144" s="29">
        <v>124.1</v>
      </c>
      <c r="E144" s="29">
        <v>132.2</v>
      </c>
      <c r="F144" s="29">
        <v>132.2</v>
      </c>
      <c r="G144" s="29">
        <v>3.5</v>
      </c>
      <c r="H144" s="29">
        <v>110.5</v>
      </c>
      <c r="I144" s="29">
        <v>121.4</v>
      </c>
      <c r="J144" s="29">
        <v>120.8</v>
      </c>
      <c r="K144" s="29">
        <v>8.4</v>
      </c>
      <c r="L144" s="29">
        <v>142.3</v>
      </c>
      <c r="M144" s="29">
        <v>140.5</v>
      </c>
      <c r="N144" s="29">
        <v>141.3</v>
      </c>
      <c r="O144" s="29">
        <v>5.2</v>
      </c>
      <c r="P144" s="29">
        <v>127</v>
      </c>
      <c r="Q144" s="29">
        <v>136.6</v>
      </c>
      <c r="R144" s="29">
        <v>136.7</v>
      </c>
      <c r="S144" s="29">
        <v>5.7</v>
      </c>
      <c r="T144" s="29">
        <v>112.8</v>
      </c>
      <c r="U144" s="29">
        <v>122.6</v>
      </c>
      <c r="V144" s="29">
        <v>121.9</v>
      </c>
      <c r="W144" s="29">
        <v>5</v>
      </c>
      <c r="X144" s="29">
        <v>126</v>
      </c>
      <c r="Y144" s="29">
        <v>133.5</v>
      </c>
      <c r="Z144" s="29">
        <v>132.2</v>
      </c>
      <c r="AA144" s="29">
        <v>5.1</v>
      </c>
      <c r="AB144" s="29">
        <v>134.6</v>
      </c>
      <c r="AC144" s="29">
        <v>137.2</v>
      </c>
      <c r="AD144" s="29">
        <v>136.6</v>
      </c>
      <c r="AE144" s="29">
        <v>9.5</v>
      </c>
      <c r="AF144" s="29">
        <v>164.9</v>
      </c>
      <c r="AG144" s="29">
        <v>176.4</v>
      </c>
      <c r="AH144" s="29">
        <v>176</v>
      </c>
      <c r="AI144" s="29">
        <v>6.5</v>
      </c>
      <c r="AJ144" s="29">
        <v>130.6</v>
      </c>
      <c r="AK144" s="29">
        <v>138.3</v>
      </c>
      <c r="AL144" s="29">
        <v>138</v>
      </c>
      <c r="AM144" s="3">
        <v>10</v>
      </c>
    </row>
    <row r="145" spans="1:39" ht="12.75">
      <c r="A145" s="98" t="s">
        <v>181</v>
      </c>
      <c r="B145" s="14" t="s">
        <v>122</v>
      </c>
      <c r="C145" s="29">
        <v>5.3</v>
      </c>
      <c r="D145" s="29">
        <v>124.7</v>
      </c>
      <c r="E145" s="29">
        <v>132.6</v>
      </c>
      <c r="F145" s="29">
        <v>132.6</v>
      </c>
      <c r="G145" s="29">
        <v>4.3</v>
      </c>
      <c r="H145" s="29">
        <v>110.3</v>
      </c>
      <c r="I145" s="29">
        <v>120.7</v>
      </c>
      <c r="J145" s="29">
        <v>121.2</v>
      </c>
      <c r="K145" s="29">
        <v>9.2</v>
      </c>
      <c r="L145" s="29">
        <v>140</v>
      </c>
      <c r="M145" s="29">
        <v>141.2</v>
      </c>
      <c r="N145" s="29">
        <v>142.7</v>
      </c>
      <c r="O145" s="29">
        <v>5.3</v>
      </c>
      <c r="P145" s="29">
        <v>129.6</v>
      </c>
      <c r="Q145" s="29">
        <v>137.1</v>
      </c>
      <c r="R145" s="29">
        <v>137.2</v>
      </c>
      <c r="S145" s="29">
        <v>5.4</v>
      </c>
      <c r="T145" s="29">
        <v>110.9</v>
      </c>
      <c r="U145" s="29">
        <v>122.3</v>
      </c>
      <c r="V145" s="29">
        <v>122.3</v>
      </c>
      <c r="W145" s="29">
        <v>3.1</v>
      </c>
      <c r="X145" s="29">
        <v>126.4</v>
      </c>
      <c r="Y145" s="29">
        <v>132.5</v>
      </c>
      <c r="Z145" s="29">
        <v>132.4</v>
      </c>
      <c r="AA145" s="29">
        <v>5.2</v>
      </c>
      <c r="AB145" s="29">
        <v>135.5</v>
      </c>
      <c r="AC145" s="29">
        <v>136.9</v>
      </c>
      <c r="AD145" s="29">
        <v>136.9</v>
      </c>
      <c r="AE145" s="29">
        <v>8.8</v>
      </c>
      <c r="AF145" s="29">
        <v>168.9</v>
      </c>
      <c r="AG145" s="29">
        <v>176</v>
      </c>
      <c r="AH145" s="29">
        <v>176.9</v>
      </c>
      <c r="AI145" s="29">
        <v>7</v>
      </c>
      <c r="AJ145" s="29">
        <v>132.2</v>
      </c>
      <c r="AK145" s="29">
        <v>138.4</v>
      </c>
      <c r="AL145" s="29">
        <v>138.8</v>
      </c>
      <c r="AM145" s="3">
        <v>11</v>
      </c>
    </row>
    <row r="146" spans="1:39" ht="12.75">
      <c r="A146" s="98" t="s">
        <v>181</v>
      </c>
      <c r="B146" s="14" t="s">
        <v>123</v>
      </c>
      <c r="C146" s="29">
        <v>4.7</v>
      </c>
      <c r="D146" s="29">
        <v>136.4</v>
      </c>
      <c r="E146" s="29">
        <v>132.9</v>
      </c>
      <c r="F146" s="29">
        <v>133.1</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122.8</v>
      </c>
      <c r="W146" s="29">
        <v>3.5</v>
      </c>
      <c r="X146" s="29">
        <v>132.5</v>
      </c>
      <c r="Y146" s="29">
        <v>130.4</v>
      </c>
      <c r="Z146" s="29">
        <v>132.6</v>
      </c>
      <c r="AA146" s="29">
        <v>4.8</v>
      </c>
      <c r="AB146" s="29">
        <v>146.3</v>
      </c>
      <c r="AC146" s="29">
        <v>136.8</v>
      </c>
      <c r="AD146" s="29">
        <v>137.2</v>
      </c>
      <c r="AE146" s="29">
        <v>9</v>
      </c>
      <c r="AF146" s="29">
        <v>181.2</v>
      </c>
      <c r="AG146" s="29">
        <v>178.3</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133.7</v>
      </c>
      <c r="G147" s="34">
        <v>3.8</v>
      </c>
      <c r="H147" s="34">
        <v>109.9</v>
      </c>
      <c r="I147" s="34">
        <v>121.5</v>
      </c>
      <c r="J147" s="34">
        <v>122</v>
      </c>
      <c r="K147" s="34">
        <v>10.7</v>
      </c>
      <c r="L147" s="34">
        <v>119.4</v>
      </c>
      <c r="M147" s="34">
        <v>143.5</v>
      </c>
      <c r="N147" s="34">
        <v>145.7</v>
      </c>
      <c r="O147" s="34">
        <v>6.6</v>
      </c>
      <c r="P147" s="34">
        <v>131.6</v>
      </c>
      <c r="Q147" s="34">
        <v>138.9</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179.2</v>
      </c>
      <c r="AH147" s="34">
        <v>179.4</v>
      </c>
      <c r="AI147" s="34">
        <v>6.5</v>
      </c>
      <c r="AJ147" s="34">
        <v>131.2</v>
      </c>
      <c r="AK147" s="34">
        <v>139.6</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149.2</v>
      </c>
      <c r="N148" s="29">
        <v>147.4</v>
      </c>
      <c r="O148" s="29">
        <v>6.4</v>
      </c>
      <c r="P148" s="29">
        <v>133.9</v>
      </c>
      <c r="Q148" s="29">
        <v>139.7</v>
      </c>
      <c r="R148" s="29">
        <v>139.7</v>
      </c>
      <c r="S148" s="29">
        <v>0.3</v>
      </c>
      <c r="T148" s="29">
        <v>122.7</v>
      </c>
      <c r="U148" s="29">
        <v>124.2</v>
      </c>
      <c r="V148" s="29">
        <v>124.3</v>
      </c>
      <c r="W148" s="29">
        <v>2.9</v>
      </c>
      <c r="X148" s="29">
        <v>126.5</v>
      </c>
      <c r="Y148" s="29">
        <v>133.3</v>
      </c>
      <c r="Z148" s="29">
        <v>133.4</v>
      </c>
      <c r="AA148" s="29">
        <v>6.4</v>
      </c>
      <c r="AB148" s="29">
        <v>130.9</v>
      </c>
      <c r="AC148" s="29">
        <v>139.1</v>
      </c>
      <c r="AD148" s="29">
        <v>138.8</v>
      </c>
      <c r="AE148" s="29">
        <v>9.8</v>
      </c>
      <c r="AF148" s="29">
        <v>171.3</v>
      </c>
      <c r="AG148" s="29">
        <v>181.3</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149.5</v>
      </c>
      <c r="N149" s="29">
        <v>148.7</v>
      </c>
      <c r="O149" s="29">
        <v>7.8</v>
      </c>
      <c r="P149" s="29">
        <v>141.2</v>
      </c>
      <c r="Q149" s="29">
        <v>140.9</v>
      </c>
      <c r="R149" s="29">
        <v>140.5</v>
      </c>
      <c r="S149" s="29">
        <v>12.5</v>
      </c>
      <c r="T149" s="29">
        <v>142.6</v>
      </c>
      <c r="U149" s="29">
        <v>126</v>
      </c>
      <c r="V149" s="29">
        <v>125.1</v>
      </c>
      <c r="W149" s="29">
        <v>4.7</v>
      </c>
      <c r="X149" s="29">
        <v>129.1</v>
      </c>
      <c r="Y149" s="29">
        <v>134.2</v>
      </c>
      <c r="Z149" s="29">
        <v>133.8</v>
      </c>
      <c r="AA149" s="29">
        <v>7.2</v>
      </c>
      <c r="AB149" s="29">
        <v>136.9</v>
      </c>
      <c r="AC149" s="29">
        <v>140</v>
      </c>
      <c r="AD149" s="29">
        <v>139.5</v>
      </c>
      <c r="AE149" s="29">
        <v>8.8</v>
      </c>
      <c r="AF149" s="29">
        <v>172.6</v>
      </c>
      <c r="AG149" s="29">
        <v>180.9</v>
      </c>
      <c r="AH149" s="29">
        <v>181.6</v>
      </c>
      <c r="AI149" s="29">
        <v>7.9</v>
      </c>
      <c r="AJ149" s="29">
        <v>141.2</v>
      </c>
      <c r="AK149" s="29">
        <v>141.2</v>
      </c>
      <c r="AL149" s="29">
        <v>141.9</v>
      </c>
      <c r="AM149" s="3">
        <v>3</v>
      </c>
    </row>
    <row r="150" spans="1:39" ht="12.75">
      <c r="A150" s="98" t="s">
        <v>182</v>
      </c>
      <c r="B150" s="4" t="s">
        <v>109</v>
      </c>
      <c r="C150" s="29">
        <v>6</v>
      </c>
      <c r="D150" s="29">
        <v>130</v>
      </c>
      <c r="E150" s="29">
        <v>135.1</v>
      </c>
      <c r="F150" s="29">
        <v>135.4</v>
      </c>
      <c r="G150" s="29">
        <v>3.6</v>
      </c>
      <c r="H150" s="29">
        <v>115.6</v>
      </c>
      <c r="I150" s="29">
        <v>123.3</v>
      </c>
      <c r="J150" s="29">
        <v>123.4</v>
      </c>
      <c r="K150" s="29">
        <v>12.6</v>
      </c>
      <c r="L150" s="29">
        <v>130.7</v>
      </c>
      <c r="M150" s="29">
        <v>149.6</v>
      </c>
      <c r="N150" s="29">
        <v>149.6</v>
      </c>
      <c r="O150" s="29">
        <v>6.9</v>
      </c>
      <c r="P150" s="29">
        <v>136.6</v>
      </c>
      <c r="Q150" s="29">
        <v>141</v>
      </c>
      <c r="R150" s="29">
        <v>140.9</v>
      </c>
      <c r="S150" s="29">
        <v>5.3</v>
      </c>
      <c r="T150" s="29">
        <v>137.4</v>
      </c>
      <c r="U150" s="29">
        <v>125.6</v>
      </c>
      <c r="V150" s="29">
        <v>126</v>
      </c>
      <c r="W150" s="29">
        <v>4</v>
      </c>
      <c r="X150" s="29">
        <v>128.3</v>
      </c>
      <c r="Y150" s="29">
        <v>133.8</v>
      </c>
      <c r="Z150" s="29">
        <v>134.2</v>
      </c>
      <c r="AA150" s="29">
        <v>6.7</v>
      </c>
      <c r="AB150" s="29">
        <v>136</v>
      </c>
      <c r="AC150" s="29">
        <v>139.9</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135.7</v>
      </c>
      <c r="F151" s="29">
        <v>136.1</v>
      </c>
      <c r="G151" s="29">
        <v>6.2</v>
      </c>
      <c r="H151" s="29">
        <v>120.6</v>
      </c>
      <c r="I151" s="29">
        <v>124.3</v>
      </c>
      <c r="J151" s="29">
        <v>124</v>
      </c>
      <c r="K151" s="29">
        <v>11.7</v>
      </c>
      <c r="L151" s="29">
        <v>140.4</v>
      </c>
      <c r="M151" s="29">
        <v>149.7</v>
      </c>
      <c r="N151" s="29">
        <v>150.5</v>
      </c>
      <c r="O151" s="29">
        <v>6.3</v>
      </c>
      <c r="P151" s="29">
        <v>144.1</v>
      </c>
      <c r="Q151" s="29">
        <v>141</v>
      </c>
      <c r="R151" s="29">
        <v>141.2</v>
      </c>
      <c r="S151" s="29">
        <v>5</v>
      </c>
      <c r="T151" s="29">
        <v>121.5</v>
      </c>
      <c r="U151" s="29">
        <v>123.6</v>
      </c>
      <c r="V151" s="29">
        <v>126.9</v>
      </c>
      <c r="W151" s="29">
        <v>3.8</v>
      </c>
      <c r="X151" s="29">
        <v>128.8</v>
      </c>
      <c r="Y151" s="29">
        <v>135</v>
      </c>
      <c r="Z151" s="29">
        <v>134.6</v>
      </c>
      <c r="AA151" s="29">
        <v>5.9</v>
      </c>
      <c r="AB151" s="29">
        <v>139.2</v>
      </c>
      <c r="AC151" s="29">
        <v>139.8</v>
      </c>
      <c r="AD151" s="29">
        <v>140.1</v>
      </c>
      <c r="AE151" s="29">
        <v>9.6</v>
      </c>
      <c r="AF151" s="29">
        <v>184.6</v>
      </c>
      <c r="AG151" s="29">
        <v>185.1</v>
      </c>
      <c r="AH151" s="29">
        <v>184.5</v>
      </c>
      <c r="AI151" s="29">
        <v>8.3</v>
      </c>
      <c r="AJ151" s="29">
        <v>142.6</v>
      </c>
      <c r="AK151" s="29">
        <v>143.5</v>
      </c>
      <c r="AL151" s="29">
        <v>143.8</v>
      </c>
      <c r="AM151" s="3">
        <v>5</v>
      </c>
    </row>
    <row r="152" spans="1:39" ht="12.75">
      <c r="A152" s="98" t="s">
        <v>182</v>
      </c>
      <c r="B152" s="65" t="s">
        <v>113</v>
      </c>
      <c r="C152" s="58">
        <v>4.1</v>
      </c>
      <c r="D152" s="29">
        <v>165</v>
      </c>
      <c r="E152" s="29">
        <v>137.2</v>
      </c>
      <c r="F152" s="29">
        <v>137</v>
      </c>
      <c r="G152" s="29">
        <v>2.3</v>
      </c>
      <c r="H152" s="29">
        <v>151.9</v>
      </c>
      <c r="I152" s="29">
        <v>123</v>
      </c>
      <c r="J152" s="29">
        <v>124.6</v>
      </c>
      <c r="K152" s="29">
        <v>9.5</v>
      </c>
      <c r="L152" s="29">
        <v>196.5</v>
      </c>
      <c r="M152" s="29">
        <v>151.7</v>
      </c>
      <c r="N152" s="29">
        <v>151.7</v>
      </c>
      <c r="O152" s="29">
        <v>3.9</v>
      </c>
      <c r="P152" s="29">
        <v>169.4</v>
      </c>
      <c r="Q152" s="29">
        <v>141.5</v>
      </c>
      <c r="R152" s="29">
        <v>141.8</v>
      </c>
      <c r="S152" s="29">
        <v>6.5</v>
      </c>
      <c r="T152" s="29">
        <v>160.3</v>
      </c>
      <c r="U152" s="29">
        <v>129.7</v>
      </c>
      <c r="V152" s="29">
        <v>128.2</v>
      </c>
      <c r="W152" s="29">
        <v>2.4</v>
      </c>
      <c r="X152" s="29">
        <v>158.9</v>
      </c>
      <c r="Y152" s="29">
        <v>134.2</v>
      </c>
      <c r="Z152" s="29">
        <v>135.1</v>
      </c>
      <c r="AA152" s="29">
        <v>4.2</v>
      </c>
      <c r="AB152" s="29">
        <v>166</v>
      </c>
      <c r="AC152" s="29">
        <v>140.6</v>
      </c>
      <c r="AD152" s="29">
        <v>140.5</v>
      </c>
      <c r="AE152" s="29">
        <v>7.6</v>
      </c>
      <c r="AF152" s="29">
        <v>223.7</v>
      </c>
      <c r="AG152" s="29">
        <v>185.9</v>
      </c>
      <c r="AH152" s="29">
        <v>185.8</v>
      </c>
      <c r="AI152" s="29">
        <v>5.1</v>
      </c>
      <c r="AJ152" s="29">
        <v>172.1</v>
      </c>
      <c r="AK152" s="29">
        <v>145</v>
      </c>
      <c r="AL152" s="29">
        <v>144.8</v>
      </c>
      <c r="AM152" s="3">
        <v>6</v>
      </c>
    </row>
    <row r="153" spans="1:39" ht="12.75">
      <c r="A153" s="98" t="s">
        <v>182</v>
      </c>
      <c r="B153" s="14" t="s">
        <v>115</v>
      </c>
      <c r="C153" s="58">
        <v>4.4</v>
      </c>
      <c r="D153" s="29">
        <v>151.2</v>
      </c>
      <c r="E153" s="29">
        <v>138</v>
      </c>
      <c r="F153" s="29">
        <v>137.9</v>
      </c>
      <c r="G153" s="29">
        <v>3.4</v>
      </c>
      <c r="H153" s="29">
        <v>132.5</v>
      </c>
      <c r="I153" s="29">
        <v>125.3</v>
      </c>
      <c r="J153" s="29">
        <v>125.3</v>
      </c>
      <c r="K153" s="29">
        <v>9.7</v>
      </c>
      <c r="L153" s="29">
        <v>161.2</v>
      </c>
      <c r="M153" s="29">
        <v>151.3</v>
      </c>
      <c r="N153" s="29">
        <v>153.1</v>
      </c>
      <c r="O153" s="29">
        <v>4.9</v>
      </c>
      <c r="P153" s="29">
        <v>149.9</v>
      </c>
      <c r="Q153" s="29">
        <v>142.6</v>
      </c>
      <c r="R153" s="29">
        <v>142.6</v>
      </c>
      <c r="S153" s="29">
        <v>6.5</v>
      </c>
      <c r="T153" s="29">
        <v>129.5</v>
      </c>
      <c r="U153" s="29">
        <v>130.7</v>
      </c>
      <c r="V153" s="29">
        <v>129.4</v>
      </c>
      <c r="W153" s="29">
        <v>1.7</v>
      </c>
      <c r="X153" s="29">
        <v>165.4</v>
      </c>
      <c r="Y153" s="29">
        <v>135.5</v>
      </c>
      <c r="Z153" s="29">
        <v>135.6</v>
      </c>
      <c r="AA153" s="29">
        <v>4.4</v>
      </c>
      <c r="AB153" s="29">
        <v>152.9</v>
      </c>
      <c r="AC153" s="29">
        <v>141</v>
      </c>
      <c r="AD153" s="29">
        <v>141</v>
      </c>
      <c r="AE153" s="29">
        <v>6.7</v>
      </c>
      <c r="AF153" s="29">
        <v>197.9</v>
      </c>
      <c r="AG153" s="29">
        <v>186.8</v>
      </c>
      <c r="AH153" s="29">
        <v>186.8</v>
      </c>
      <c r="AI153" s="29">
        <v>6.6</v>
      </c>
      <c r="AJ153" s="29">
        <v>156.4</v>
      </c>
      <c r="AK153" s="29">
        <v>146</v>
      </c>
      <c r="AL153" s="29">
        <v>145.9</v>
      </c>
      <c r="AM153" s="3">
        <v>7</v>
      </c>
    </row>
    <row r="154" spans="1:39" ht="12.75">
      <c r="A154" s="98" t="s">
        <v>182</v>
      </c>
      <c r="B154" s="14" t="s">
        <v>117</v>
      </c>
      <c r="C154" s="58">
        <v>8</v>
      </c>
      <c r="D154" s="29">
        <v>138.2</v>
      </c>
      <c r="E154" s="29">
        <v>138.8</v>
      </c>
      <c r="F154" s="29">
        <v>138.7</v>
      </c>
      <c r="G154" s="29">
        <v>13.1</v>
      </c>
      <c r="H154" s="29">
        <v>128.5</v>
      </c>
      <c r="I154" s="29">
        <v>128.2</v>
      </c>
      <c r="J154" s="29">
        <v>126</v>
      </c>
      <c r="K154" s="29">
        <v>18.6</v>
      </c>
      <c r="L154" s="29">
        <v>164.3</v>
      </c>
      <c r="M154" s="29">
        <v>157.7</v>
      </c>
      <c r="N154" s="29">
        <v>154.7</v>
      </c>
      <c r="O154" s="29">
        <v>6.7</v>
      </c>
      <c r="P154" s="29">
        <v>145</v>
      </c>
      <c r="Q154" s="29">
        <v>143.5</v>
      </c>
      <c r="R154" s="29">
        <v>143.6</v>
      </c>
      <c r="S154" s="29">
        <v>7.7</v>
      </c>
      <c r="T154" s="29">
        <v>117</v>
      </c>
      <c r="U154" s="29">
        <v>130.6</v>
      </c>
      <c r="V154" s="29">
        <v>130.4</v>
      </c>
      <c r="W154" s="29">
        <v>1.3</v>
      </c>
      <c r="X154" s="29">
        <v>129.9</v>
      </c>
      <c r="Y154" s="29">
        <v>136.1</v>
      </c>
      <c r="Z154" s="29">
        <v>136.2</v>
      </c>
      <c r="AA154" s="29">
        <v>5.2</v>
      </c>
      <c r="AB154" s="29">
        <v>132.5</v>
      </c>
      <c r="AC154" s="29">
        <v>142</v>
      </c>
      <c r="AD154" s="29">
        <v>141.4</v>
      </c>
      <c r="AE154" s="29">
        <v>5.8</v>
      </c>
      <c r="AF154" s="29">
        <v>196.4</v>
      </c>
      <c r="AG154" s="29">
        <v>187.5</v>
      </c>
      <c r="AH154" s="29">
        <v>187.9</v>
      </c>
      <c r="AI154" s="29">
        <v>7.6</v>
      </c>
      <c r="AJ154" s="29">
        <v>146.9</v>
      </c>
      <c r="AK154" s="29">
        <v>146.5</v>
      </c>
      <c r="AL154" s="29">
        <v>147</v>
      </c>
      <c r="AM154" s="3">
        <v>8</v>
      </c>
    </row>
    <row r="155" spans="1:39" ht="12.75">
      <c r="A155" s="98" t="s">
        <v>182</v>
      </c>
      <c r="B155" s="14" t="s">
        <v>119</v>
      </c>
      <c r="C155" s="58">
        <v>2.6</v>
      </c>
      <c r="D155" s="29">
        <v>132.2</v>
      </c>
      <c r="E155" s="29">
        <v>138.9</v>
      </c>
      <c r="F155" s="29">
        <v>139.5</v>
      </c>
      <c r="G155" s="29">
        <v>-0.1</v>
      </c>
      <c r="H155" s="29">
        <v>124.2</v>
      </c>
      <c r="I155" s="29">
        <v>126.9</v>
      </c>
      <c r="J155" s="29">
        <v>126.5</v>
      </c>
      <c r="K155" s="29">
        <v>0.8</v>
      </c>
      <c r="L155" s="29">
        <v>155</v>
      </c>
      <c r="M155" s="29">
        <v>154.8</v>
      </c>
      <c r="N155" s="29">
        <v>156.4</v>
      </c>
      <c r="O155" s="29">
        <v>4.6</v>
      </c>
      <c r="P155" s="29">
        <v>135.7</v>
      </c>
      <c r="Q155" s="29">
        <v>144.5</v>
      </c>
      <c r="R155" s="29">
        <v>144.7</v>
      </c>
      <c r="S155" s="29">
        <v>7.1</v>
      </c>
      <c r="T155" s="29">
        <v>119</v>
      </c>
      <c r="U155" s="29">
        <v>131.8</v>
      </c>
      <c r="V155" s="29">
        <v>131.4</v>
      </c>
      <c r="W155" s="29">
        <v>1.1</v>
      </c>
      <c r="X155" s="29">
        <v>124.9</v>
      </c>
      <c r="Y155" s="29">
        <v>135.5</v>
      </c>
      <c r="Z155" s="29">
        <v>136.9</v>
      </c>
      <c r="AA155" s="29">
        <v>2.3</v>
      </c>
      <c r="AB155" s="29">
        <v>134.3</v>
      </c>
      <c r="AC155" s="29">
        <v>141</v>
      </c>
      <c r="AD155" s="29">
        <v>141.7</v>
      </c>
      <c r="AE155" s="29">
        <v>6.7</v>
      </c>
      <c r="AF155" s="29">
        <v>177.3</v>
      </c>
      <c r="AG155" s="29">
        <v>188.9</v>
      </c>
      <c r="AH155" s="29">
        <v>189.6</v>
      </c>
      <c r="AI155" s="29">
        <v>5.2</v>
      </c>
      <c r="AJ155" s="29">
        <v>140.4</v>
      </c>
      <c r="AK155" s="29">
        <v>147.8</v>
      </c>
      <c r="AL155" s="29">
        <v>148.1</v>
      </c>
      <c r="AM155" s="3">
        <v>9</v>
      </c>
    </row>
    <row r="156" spans="1:39" ht="12.75">
      <c r="A156" s="98" t="s">
        <v>182</v>
      </c>
      <c r="B156" s="65" t="s">
        <v>121</v>
      </c>
      <c r="C156" s="58">
        <v>6</v>
      </c>
      <c r="D156" s="29">
        <v>131.5</v>
      </c>
      <c r="E156" s="29">
        <v>140.3</v>
      </c>
      <c r="F156" s="29">
        <v>140.6</v>
      </c>
      <c r="G156" s="29">
        <v>4.8</v>
      </c>
      <c r="H156" s="29">
        <v>115.8</v>
      </c>
      <c r="I156" s="29">
        <v>125.5</v>
      </c>
      <c r="J156" s="29">
        <v>126.9</v>
      </c>
      <c r="K156" s="29">
        <v>12</v>
      </c>
      <c r="L156" s="29">
        <v>159.4</v>
      </c>
      <c r="M156" s="29">
        <v>154.5</v>
      </c>
      <c r="N156" s="29">
        <v>158.4</v>
      </c>
      <c r="O156" s="29">
        <v>6.6</v>
      </c>
      <c r="P156" s="29">
        <v>135.4</v>
      </c>
      <c r="Q156" s="29">
        <v>145.8</v>
      </c>
      <c r="R156" s="29">
        <v>146.1</v>
      </c>
      <c r="S156" s="29">
        <v>9.3</v>
      </c>
      <c r="T156" s="29">
        <v>123.3</v>
      </c>
      <c r="U156" s="29">
        <v>132.2</v>
      </c>
      <c r="V156" s="29">
        <v>132.3</v>
      </c>
      <c r="W156" s="29">
        <v>1.9</v>
      </c>
      <c r="X156" s="29">
        <v>128.3</v>
      </c>
      <c r="Y156" s="29">
        <v>136.6</v>
      </c>
      <c r="Z156" s="29">
        <v>137.8</v>
      </c>
      <c r="AA156" s="29">
        <v>3.2</v>
      </c>
      <c r="AB156" s="29">
        <v>138.8</v>
      </c>
      <c r="AC156" s="29">
        <v>141.5</v>
      </c>
      <c r="AD156" s="29">
        <v>142.4</v>
      </c>
      <c r="AE156" s="29">
        <v>9.1</v>
      </c>
      <c r="AF156" s="29">
        <v>179.9</v>
      </c>
      <c r="AG156" s="29">
        <v>191.5</v>
      </c>
      <c r="AH156" s="29">
        <v>191.9</v>
      </c>
      <c r="AI156" s="29">
        <v>8.7</v>
      </c>
      <c r="AJ156" s="29">
        <v>141.9</v>
      </c>
      <c r="AK156" s="29">
        <v>148.6</v>
      </c>
      <c r="AL156" s="29">
        <v>149.5</v>
      </c>
      <c r="AM156" s="3">
        <v>10</v>
      </c>
    </row>
    <row r="157" spans="1:39" ht="12.75">
      <c r="A157" s="98" t="s">
        <v>182</v>
      </c>
      <c r="B157" s="14" t="s">
        <v>122</v>
      </c>
      <c r="C157" s="29">
        <v>9.2</v>
      </c>
      <c r="D157" s="29">
        <v>136.2</v>
      </c>
      <c r="E157" s="29">
        <v>142.2</v>
      </c>
      <c r="F157" s="29">
        <v>142</v>
      </c>
      <c r="G157" s="29">
        <v>8.3</v>
      </c>
      <c r="H157" s="29">
        <v>119.5</v>
      </c>
      <c r="I157" s="29">
        <v>128.1</v>
      </c>
      <c r="J157" s="29">
        <v>127.4</v>
      </c>
      <c r="K157" s="29">
        <v>23.8</v>
      </c>
      <c r="L157" s="29">
        <v>173.4</v>
      </c>
      <c r="M157" s="29">
        <v>167.4</v>
      </c>
      <c r="N157" s="29">
        <v>160.5</v>
      </c>
      <c r="O157" s="29">
        <v>9.5</v>
      </c>
      <c r="P157" s="29">
        <v>141.9</v>
      </c>
      <c r="Q157" s="29">
        <v>148.1</v>
      </c>
      <c r="R157" s="29">
        <v>147.6</v>
      </c>
      <c r="S157" s="29">
        <v>8.8</v>
      </c>
      <c r="T157" s="29">
        <v>120.6</v>
      </c>
      <c r="U157" s="29">
        <v>133</v>
      </c>
      <c r="V157" s="29">
        <v>133.3</v>
      </c>
      <c r="W157" s="29">
        <v>4.7</v>
      </c>
      <c r="X157" s="29">
        <v>132.3</v>
      </c>
      <c r="Y157" s="29">
        <v>138.9</v>
      </c>
      <c r="Z157" s="29">
        <v>138.9</v>
      </c>
      <c r="AA157" s="29">
        <v>5.6</v>
      </c>
      <c r="AB157" s="29">
        <v>143.1</v>
      </c>
      <c r="AC157" s="29">
        <v>144.2</v>
      </c>
      <c r="AD157" s="29">
        <v>143.9</v>
      </c>
      <c r="AE157" s="29">
        <v>12.1</v>
      </c>
      <c r="AF157" s="29">
        <v>189.4</v>
      </c>
      <c r="AG157" s="29">
        <v>195.7</v>
      </c>
      <c r="AH157" s="29">
        <v>194.5</v>
      </c>
      <c r="AI157" s="29">
        <v>11.2</v>
      </c>
      <c r="AJ157" s="29">
        <v>147</v>
      </c>
      <c r="AK157" s="29">
        <v>152.8</v>
      </c>
      <c r="AL157" s="29">
        <v>151</v>
      </c>
      <c r="AM157" s="3">
        <v>11</v>
      </c>
    </row>
    <row r="158" spans="1:39" ht="12.75">
      <c r="A158" s="98" t="s">
        <v>182</v>
      </c>
      <c r="B158" s="65" t="s">
        <v>123</v>
      </c>
      <c r="C158" s="29">
        <v>7.4</v>
      </c>
      <c r="D158" s="29">
        <v>146.5</v>
      </c>
      <c r="E158" s="29">
        <v>143.7</v>
      </c>
      <c r="F158" s="29">
        <v>143.3</v>
      </c>
      <c r="G158" s="29">
        <v>1.6</v>
      </c>
      <c r="H158" s="29">
        <v>126.1</v>
      </c>
      <c r="I158" s="29">
        <v>128</v>
      </c>
      <c r="J158" s="29">
        <v>127.9</v>
      </c>
      <c r="K158" s="29">
        <v>3.1</v>
      </c>
      <c r="L158" s="29">
        <v>165.9</v>
      </c>
      <c r="M158" s="29">
        <v>159.8</v>
      </c>
      <c r="N158" s="29">
        <v>162.3</v>
      </c>
      <c r="O158" s="29">
        <v>6.6</v>
      </c>
      <c r="P158" s="29">
        <v>150.9</v>
      </c>
      <c r="Q158" s="29">
        <v>148.6</v>
      </c>
      <c r="R158" s="29">
        <v>148.8</v>
      </c>
      <c r="S158" s="29">
        <v>9.2</v>
      </c>
      <c r="T158" s="29">
        <v>126.3</v>
      </c>
      <c r="U158" s="29">
        <v>134.3</v>
      </c>
      <c r="V158" s="29">
        <v>134.2</v>
      </c>
      <c r="W158" s="29">
        <v>13.5</v>
      </c>
      <c r="X158" s="29">
        <v>150.4</v>
      </c>
      <c r="Y158" s="29">
        <v>143</v>
      </c>
      <c r="Z158" s="29">
        <v>140</v>
      </c>
      <c r="AA158" s="29">
        <v>6.5</v>
      </c>
      <c r="AB158" s="29">
        <v>155.8</v>
      </c>
      <c r="AC158" s="29">
        <v>145.8</v>
      </c>
      <c r="AD158" s="29">
        <v>145.4</v>
      </c>
      <c r="AE158" s="29">
        <v>10.1</v>
      </c>
      <c r="AF158" s="29">
        <v>199.5</v>
      </c>
      <c r="AG158" s="29">
        <v>196.2</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128</v>
      </c>
      <c r="J159" s="34">
        <v>128.4</v>
      </c>
      <c r="K159" s="34">
        <v>12.2</v>
      </c>
      <c r="L159" s="34">
        <v>133.9</v>
      </c>
      <c r="M159" s="34">
        <v>161.9</v>
      </c>
      <c r="N159" s="34">
        <v>163.9</v>
      </c>
      <c r="O159" s="34">
        <v>8.3</v>
      </c>
      <c r="P159" s="34">
        <v>142.5</v>
      </c>
      <c r="Q159" s="34">
        <v>150</v>
      </c>
      <c r="R159" s="34">
        <v>149.8</v>
      </c>
      <c r="S159" s="34">
        <v>13.2</v>
      </c>
      <c r="T159" s="34">
        <v>129.7</v>
      </c>
      <c r="U159" s="34">
        <v>135.9</v>
      </c>
      <c r="V159" s="34">
        <v>135.2</v>
      </c>
      <c r="W159" s="34">
        <v>5.5</v>
      </c>
      <c r="X159" s="34">
        <v>133.9</v>
      </c>
      <c r="Y159" s="34">
        <v>140.5</v>
      </c>
      <c r="Z159" s="34">
        <v>140.8</v>
      </c>
      <c r="AA159" s="34">
        <v>7.4</v>
      </c>
      <c r="AB159" s="34">
        <v>134.1</v>
      </c>
      <c r="AC159" s="34">
        <v>146.7</v>
      </c>
      <c r="AD159" s="34">
        <v>146.3</v>
      </c>
      <c r="AE159" s="34">
        <v>11.9</v>
      </c>
      <c r="AF159" s="34">
        <v>190.5</v>
      </c>
      <c r="AG159" s="34">
        <v>198.5</v>
      </c>
      <c r="AH159" s="34">
        <v>198.3</v>
      </c>
      <c r="AI159" s="34">
        <v>9.2</v>
      </c>
      <c r="AJ159" s="34">
        <v>143.3</v>
      </c>
      <c r="AK159" s="34">
        <v>152.4</v>
      </c>
      <c r="AL159" s="34">
        <v>153.4</v>
      </c>
      <c r="AM159" s="53" t="s">
        <v>185</v>
      </c>
    </row>
    <row r="160" spans="1:39" ht="12.75">
      <c r="A160" s="98" t="s">
        <v>184</v>
      </c>
      <c r="B160" s="65" t="s">
        <v>101</v>
      </c>
      <c r="C160" s="29">
        <v>10.6</v>
      </c>
      <c r="D160" s="29">
        <v>140.8</v>
      </c>
      <c r="E160" s="29">
        <v>145.5</v>
      </c>
      <c r="F160" s="29">
        <v>145.3</v>
      </c>
      <c r="G160" s="29">
        <v>12</v>
      </c>
      <c r="H160" s="29">
        <v>132.7</v>
      </c>
      <c r="I160" s="29">
        <v>129.1</v>
      </c>
      <c r="J160" s="29">
        <v>129</v>
      </c>
      <c r="K160" s="29">
        <v>23.7</v>
      </c>
      <c r="L160" s="29">
        <v>155.8</v>
      </c>
      <c r="M160" s="29">
        <v>169</v>
      </c>
      <c r="N160" s="29">
        <v>165.6</v>
      </c>
      <c r="O160" s="29">
        <v>9</v>
      </c>
      <c r="P160" s="29">
        <v>146</v>
      </c>
      <c r="Q160" s="29">
        <v>150.7</v>
      </c>
      <c r="R160" s="29">
        <v>150.8</v>
      </c>
      <c r="S160" s="29">
        <v>6.4</v>
      </c>
      <c r="T160" s="29">
        <v>130.6</v>
      </c>
      <c r="U160" s="29">
        <v>134.1</v>
      </c>
      <c r="V160" s="29">
        <v>136.2</v>
      </c>
      <c r="W160" s="29">
        <v>6.8</v>
      </c>
      <c r="X160" s="29">
        <v>135.1</v>
      </c>
      <c r="Y160" s="29">
        <v>141.5</v>
      </c>
      <c r="Z160" s="29">
        <v>141.5</v>
      </c>
      <c r="AA160" s="29">
        <v>6.8</v>
      </c>
      <c r="AB160" s="29">
        <v>139.8</v>
      </c>
      <c r="AC160" s="29">
        <v>147</v>
      </c>
      <c r="AD160" s="29">
        <v>146.9</v>
      </c>
      <c r="AE160" s="29">
        <v>11</v>
      </c>
      <c r="AF160" s="29">
        <v>190.2</v>
      </c>
      <c r="AG160" s="29">
        <v>199.7</v>
      </c>
      <c r="AH160" s="29">
        <v>200.1</v>
      </c>
      <c r="AI160" s="29">
        <v>11.5</v>
      </c>
      <c r="AJ160" s="29">
        <v>149.3</v>
      </c>
      <c r="AK160" s="29">
        <v>155.3</v>
      </c>
      <c r="AL160" s="29">
        <v>154.8</v>
      </c>
      <c r="AM160" s="3">
        <v>2</v>
      </c>
    </row>
    <row r="161" spans="1:39" ht="12.75">
      <c r="A161" s="98" t="s">
        <v>184</v>
      </c>
      <c r="B161" s="65" t="s">
        <v>105</v>
      </c>
      <c r="C161" s="29">
        <v>6.1</v>
      </c>
      <c r="D161" s="29">
        <v>144.9</v>
      </c>
      <c r="E161" s="29">
        <v>146.4</v>
      </c>
      <c r="F161" s="29">
        <v>146.2</v>
      </c>
      <c r="G161" s="29">
        <v>3.1</v>
      </c>
      <c r="H161" s="29">
        <v>138.5</v>
      </c>
      <c r="I161" s="29">
        <v>130.4</v>
      </c>
      <c r="J161" s="29">
        <v>129.5</v>
      </c>
      <c r="K161" s="29">
        <v>2.6</v>
      </c>
      <c r="L161" s="29">
        <v>147.4</v>
      </c>
      <c r="M161" s="29">
        <v>165.5</v>
      </c>
      <c r="N161" s="29">
        <v>167.4</v>
      </c>
      <c r="O161" s="29">
        <v>6.7</v>
      </c>
      <c r="P161" s="29">
        <v>150.7</v>
      </c>
      <c r="Q161" s="29">
        <v>151.6</v>
      </c>
      <c r="R161" s="29">
        <v>151.7</v>
      </c>
      <c r="S161" s="29">
        <v>12</v>
      </c>
      <c r="T161" s="29">
        <v>159.7</v>
      </c>
      <c r="U161" s="29">
        <v>139.8</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157.4</v>
      </c>
      <c r="AL161" s="29">
        <v>156</v>
      </c>
      <c r="AM161" s="3">
        <v>3</v>
      </c>
    </row>
    <row r="162" spans="1:39" ht="12.75">
      <c r="A162" s="98" t="s">
        <v>184</v>
      </c>
      <c r="B162" s="4" t="s">
        <v>109</v>
      </c>
      <c r="C162" s="29">
        <v>9.8</v>
      </c>
      <c r="D162" s="29">
        <v>142.8</v>
      </c>
      <c r="E162" s="29">
        <v>147.2</v>
      </c>
      <c r="F162" s="29">
        <v>146.8</v>
      </c>
      <c r="G162" s="29">
        <v>8.5</v>
      </c>
      <c r="H162" s="29">
        <v>125.4</v>
      </c>
      <c r="I162" s="29">
        <v>130.2</v>
      </c>
      <c r="J162" s="29">
        <v>129.9</v>
      </c>
      <c r="K162" s="29">
        <v>15.7</v>
      </c>
      <c r="L162" s="29">
        <v>151.3</v>
      </c>
      <c r="M162" s="29">
        <v>168.8</v>
      </c>
      <c r="N162" s="29">
        <v>169</v>
      </c>
      <c r="O162" s="29">
        <v>8.3</v>
      </c>
      <c r="P162" s="29">
        <v>148</v>
      </c>
      <c r="Q162" s="29">
        <v>152.6</v>
      </c>
      <c r="R162" s="29">
        <v>152.7</v>
      </c>
      <c r="S162" s="29">
        <v>13.4</v>
      </c>
      <c r="T162" s="29">
        <v>155.9</v>
      </c>
      <c r="U162" s="29">
        <v>139.2</v>
      </c>
      <c r="V162" s="29">
        <v>138.1</v>
      </c>
      <c r="W162" s="29">
        <v>8.4</v>
      </c>
      <c r="X162" s="29">
        <v>139</v>
      </c>
      <c r="Y162" s="29">
        <v>143.5</v>
      </c>
      <c r="Z162" s="29">
        <v>143</v>
      </c>
      <c r="AA162" s="29">
        <v>6</v>
      </c>
      <c r="AB162" s="29">
        <v>144.2</v>
      </c>
      <c r="AC162" s="29">
        <v>148.3</v>
      </c>
      <c r="AD162" s="29">
        <v>148.3</v>
      </c>
      <c r="AE162" s="29">
        <v>13.2</v>
      </c>
      <c r="AF162" s="29">
        <v>202</v>
      </c>
      <c r="AG162" s="29">
        <v>204.5</v>
      </c>
      <c r="AH162" s="29">
        <v>203.7</v>
      </c>
      <c r="AI162" s="29">
        <v>11.1</v>
      </c>
      <c r="AJ162" s="29">
        <v>153.8</v>
      </c>
      <c r="AK162" s="29">
        <v>157</v>
      </c>
      <c r="AL162" s="29">
        <v>157</v>
      </c>
      <c r="AM162" s="3">
        <v>4</v>
      </c>
    </row>
    <row r="163" spans="1:39" ht="12.75">
      <c r="A163" s="98" t="s">
        <v>184</v>
      </c>
      <c r="B163" s="4" t="s">
        <v>111</v>
      </c>
      <c r="C163" s="29">
        <v>9.7</v>
      </c>
      <c r="D163" s="29">
        <v>146.6</v>
      </c>
      <c r="E163" s="29">
        <v>147.4</v>
      </c>
      <c r="F163" s="29">
        <v>147.2</v>
      </c>
      <c r="G163" s="29">
        <v>7.6</v>
      </c>
      <c r="H163" s="29">
        <v>129.8</v>
      </c>
      <c r="I163" s="29">
        <v>130.4</v>
      </c>
      <c r="J163" s="29">
        <v>130.2</v>
      </c>
      <c r="K163" s="29">
        <v>22.2</v>
      </c>
      <c r="L163" s="29">
        <v>171.5</v>
      </c>
      <c r="M163" s="29">
        <v>174.6</v>
      </c>
      <c r="N163" s="29">
        <v>170.3</v>
      </c>
      <c r="O163" s="29">
        <v>9.7</v>
      </c>
      <c r="P163" s="29">
        <v>158</v>
      </c>
      <c r="Q163" s="29">
        <v>153.9</v>
      </c>
      <c r="R163" s="29">
        <v>153.7</v>
      </c>
      <c r="S163" s="29">
        <v>18.5</v>
      </c>
      <c r="T163" s="29">
        <v>144</v>
      </c>
      <c r="U163" s="29">
        <v>142.3</v>
      </c>
      <c r="V163" s="29">
        <v>138.6</v>
      </c>
      <c r="W163" s="29">
        <v>6.2</v>
      </c>
      <c r="X163" s="29">
        <v>136.8</v>
      </c>
      <c r="Y163" s="29">
        <v>143.4</v>
      </c>
      <c r="Z163" s="29">
        <v>143.8</v>
      </c>
      <c r="AA163" s="29">
        <v>7.5</v>
      </c>
      <c r="AB163" s="29">
        <v>149.6</v>
      </c>
      <c r="AC163" s="29">
        <v>149.4</v>
      </c>
      <c r="AD163" s="29">
        <v>149.1</v>
      </c>
      <c r="AE163" s="29">
        <v>10</v>
      </c>
      <c r="AF163" s="29">
        <v>203.1</v>
      </c>
      <c r="AG163" s="29">
        <v>204.2</v>
      </c>
      <c r="AH163" s="29">
        <v>205</v>
      </c>
      <c r="AI163" s="29">
        <v>10.5</v>
      </c>
      <c r="AJ163" s="29">
        <v>157.6</v>
      </c>
      <c r="AK163" s="29">
        <v>158.1</v>
      </c>
      <c r="AL163" s="29">
        <v>157.9</v>
      </c>
      <c r="AM163" s="3">
        <v>5</v>
      </c>
    </row>
    <row r="164" spans="1:39" ht="12.75">
      <c r="A164" s="98" t="s">
        <v>184</v>
      </c>
      <c r="B164" s="65" t="s">
        <v>113</v>
      </c>
      <c r="C164" s="29">
        <v>5.7</v>
      </c>
      <c r="D164" s="29">
        <v>174.4</v>
      </c>
      <c r="E164" s="29">
        <v>147.2</v>
      </c>
      <c r="F164" s="29">
        <v>147.5</v>
      </c>
      <c r="G164" s="29">
        <v>0.3</v>
      </c>
      <c r="H164" s="29">
        <v>152.4</v>
      </c>
      <c r="I164" s="29">
        <v>130.6</v>
      </c>
      <c r="J164" s="29">
        <v>130.6</v>
      </c>
      <c r="K164" s="29">
        <v>2.4</v>
      </c>
      <c r="L164" s="29">
        <v>201.1</v>
      </c>
      <c r="M164" s="29">
        <v>168.1</v>
      </c>
      <c r="N164" s="29">
        <v>171.2</v>
      </c>
      <c r="O164" s="29">
        <v>9.3</v>
      </c>
      <c r="P164" s="29">
        <v>185.2</v>
      </c>
      <c r="Q164" s="29">
        <v>154.7</v>
      </c>
      <c r="R164" s="29">
        <v>154.6</v>
      </c>
      <c r="S164" s="29">
        <v>1.1</v>
      </c>
      <c r="T164" s="29">
        <v>162</v>
      </c>
      <c r="U164" s="29">
        <v>136.1</v>
      </c>
      <c r="V164" s="29">
        <v>139</v>
      </c>
      <c r="W164" s="29">
        <v>8.2</v>
      </c>
      <c r="X164" s="29">
        <v>172</v>
      </c>
      <c r="Y164" s="29">
        <v>145.3</v>
      </c>
      <c r="Z164" s="29">
        <v>144.5</v>
      </c>
      <c r="AA164" s="29">
        <v>4.2</v>
      </c>
      <c r="AB164" s="29">
        <v>173</v>
      </c>
      <c r="AC164" s="29">
        <v>149.5</v>
      </c>
      <c r="AD164" s="29">
        <v>150</v>
      </c>
      <c r="AE164" s="29">
        <v>9.9</v>
      </c>
      <c r="AF164" s="29">
        <v>245.9</v>
      </c>
      <c r="AG164" s="29">
        <v>206.4</v>
      </c>
      <c r="AH164" s="29">
        <v>206.4</v>
      </c>
      <c r="AI164" s="29">
        <v>8</v>
      </c>
      <c r="AJ164" s="29">
        <v>185.9</v>
      </c>
      <c r="AK164" s="29">
        <v>159.1</v>
      </c>
      <c r="AL164" s="29">
        <v>158.7</v>
      </c>
      <c r="AM164" s="3">
        <v>6</v>
      </c>
    </row>
    <row r="165" spans="1:39" ht="12.75">
      <c r="A165" s="98" t="s">
        <v>184</v>
      </c>
      <c r="B165" s="65" t="s">
        <v>115</v>
      </c>
      <c r="C165" s="29">
        <v>7.9</v>
      </c>
      <c r="D165" s="29">
        <v>163.1</v>
      </c>
      <c r="E165" s="29">
        <v>147.4</v>
      </c>
      <c r="F165" s="29">
        <v>148</v>
      </c>
      <c r="G165" s="29">
        <v>5.4</v>
      </c>
      <c r="H165" s="29">
        <v>139.6</v>
      </c>
      <c r="I165" s="29">
        <v>130.8</v>
      </c>
      <c r="J165" s="29">
        <v>130.9</v>
      </c>
      <c r="K165" s="29">
        <v>15.9</v>
      </c>
      <c r="L165" s="29">
        <v>186.9</v>
      </c>
      <c r="M165" s="29">
        <v>171.5</v>
      </c>
      <c r="N165" s="29">
        <v>172.3</v>
      </c>
      <c r="O165" s="29">
        <v>9</v>
      </c>
      <c r="P165" s="29">
        <v>163.4</v>
      </c>
      <c r="Q165" s="29">
        <v>155.3</v>
      </c>
      <c r="R165" s="29">
        <v>155.4</v>
      </c>
      <c r="S165" s="29">
        <v>5.2</v>
      </c>
      <c r="T165" s="29">
        <v>136.3</v>
      </c>
      <c r="U165" s="29">
        <v>137.7</v>
      </c>
      <c r="V165" s="29">
        <v>139.5</v>
      </c>
      <c r="W165" s="29">
        <v>6.1</v>
      </c>
      <c r="X165" s="29">
        <v>175.5</v>
      </c>
      <c r="Y165" s="29">
        <v>144.6</v>
      </c>
      <c r="Z165" s="29">
        <v>145.2</v>
      </c>
      <c r="AA165" s="29">
        <v>9.3</v>
      </c>
      <c r="AB165" s="29">
        <v>167.1</v>
      </c>
      <c r="AC165" s="29">
        <v>151.2</v>
      </c>
      <c r="AD165" s="29">
        <v>150.9</v>
      </c>
      <c r="AE165" s="29">
        <v>11.5</v>
      </c>
      <c r="AF165" s="29">
        <v>220.6</v>
      </c>
      <c r="AG165" s="29">
        <v>207.8</v>
      </c>
      <c r="AH165" s="29">
        <v>208.1</v>
      </c>
      <c r="AI165" s="29">
        <v>9</v>
      </c>
      <c r="AJ165" s="29">
        <v>170.5</v>
      </c>
      <c r="AK165" s="29">
        <v>157.9</v>
      </c>
      <c r="AL165" s="29">
        <v>159.5</v>
      </c>
      <c r="AM165" s="3">
        <v>7</v>
      </c>
    </row>
    <row r="166" spans="1:39" ht="12.75">
      <c r="A166" s="98" t="s">
        <v>184</v>
      </c>
      <c r="B166" s="14" t="s">
        <v>117</v>
      </c>
      <c r="C166" s="29">
        <v>5.8</v>
      </c>
      <c r="D166" s="29">
        <v>146.2</v>
      </c>
      <c r="E166" s="29">
        <v>148.7</v>
      </c>
      <c r="F166" s="29">
        <v>148.8</v>
      </c>
      <c r="G166" s="29">
        <v>0.4</v>
      </c>
      <c r="H166" s="29">
        <v>129</v>
      </c>
      <c r="I166" s="29">
        <v>130.8</v>
      </c>
      <c r="J166" s="29">
        <v>131.3</v>
      </c>
      <c r="K166" s="29">
        <v>10</v>
      </c>
      <c r="L166" s="29">
        <v>180.8</v>
      </c>
      <c r="M166" s="29">
        <v>175.4</v>
      </c>
      <c r="N166" s="29">
        <v>173.8</v>
      </c>
      <c r="O166" s="29">
        <v>8.1</v>
      </c>
      <c r="P166" s="29">
        <v>156.7</v>
      </c>
      <c r="Q166" s="29">
        <v>156.4</v>
      </c>
      <c r="R166" s="29">
        <v>156.4</v>
      </c>
      <c r="S166" s="29">
        <v>5.8</v>
      </c>
      <c r="T166" s="29">
        <v>123.7</v>
      </c>
      <c r="U166" s="29">
        <v>139.8</v>
      </c>
      <c r="V166" s="29">
        <v>140.2</v>
      </c>
      <c r="W166" s="29">
        <v>5.3</v>
      </c>
      <c r="X166" s="29">
        <v>136.8</v>
      </c>
      <c r="Y166" s="29">
        <v>145.4</v>
      </c>
      <c r="Z166" s="29">
        <v>146</v>
      </c>
      <c r="AA166" s="29">
        <v>4.8</v>
      </c>
      <c r="AB166" s="29">
        <v>138.8</v>
      </c>
      <c r="AC166" s="29">
        <v>151.4</v>
      </c>
      <c r="AD166" s="29">
        <v>151.9</v>
      </c>
      <c r="AE166" s="29">
        <v>10.3</v>
      </c>
      <c r="AF166" s="29">
        <v>216.6</v>
      </c>
      <c r="AG166" s="29">
        <v>209.6</v>
      </c>
      <c r="AH166" s="29">
        <v>210.3</v>
      </c>
      <c r="AI166" s="29">
        <v>8.7</v>
      </c>
      <c r="AJ166" s="29">
        <v>159.7</v>
      </c>
      <c r="AK166" s="29">
        <v>161.1</v>
      </c>
      <c r="AL166" s="29">
        <v>160.6</v>
      </c>
      <c r="AM166" s="3">
        <v>8</v>
      </c>
    </row>
    <row r="167" spans="1:39" ht="12.75">
      <c r="A167" s="98" t="s">
        <v>184</v>
      </c>
      <c r="B167" s="14" t="s">
        <v>119</v>
      </c>
      <c r="C167" s="29">
        <v>7.5</v>
      </c>
      <c r="D167" s="29">
        <v>142.1</v>
      </c>
      <c r="E167" s="29">
        <v>149.8</v>
      </c>
      <c r="F167" s="29">
        <v>149.8</v>
      </c>
      <c r="G167" s="29">
        <v>-0.6</v>
      </c>
      <c r="H167" s="29">
        <v>123.5</v>
      </c>
      <c r="I167" s="29">
        <v>130.7</v>
      </c>
      <c r="J167" s="29">
        <v>131.7</v>
      </c>
      <c r="K167" s="29">
        <v>12.1</v>
      </c>
      <c r="L167" s="29">
        <v>173.8</v>
      </c>
      <c r="M167" s="29">
        <v>172.8</v>
      </c>
      <c r="N167" s="29">
        <v>175.4</v>
      </c>
      <c r="O167" s="29">
        <v>9.7</v>
      </c>
      <c r="P167" s="29">
        <v>148.9</v>
      </c>
      <c r="Q167" s="29">
        <v>157.4</v>
      </c>
      <c r="R167" s="29">
        <v>157.3</v>
      </c>
      <c r="S167" s="29">
        <v>5.9</v>
      </c>
      <c r="T167" s="29">
        <v>126</v>
      </c>
      <c r="U167" s="29">
        <v>140.6</v>
      </c>
      <c r="V167" s="29">
        <v>141.1</v>
      </c>
      <c r="W167" s="29">
        <v>10.3</v>
      </c>
      <c r="X167" s="29">
        <v>137.7</v>
      </c>
      <c r="Y167" s="29">
        <v>147.7</v>
      </c>
      <c r="Z167" s="29">
        <v>146.8</v>
      </c>
      <c r="AA167" s="29">
        <v>9.8</v>
      </c>
      <c r="AB167" s="29">
        <v>147.5</v>
      </c>
      <c r="AC167" s="29">
        <v>153.3</v>
      </c>
      <c r="AD167" s="29">
        <v>153</v>
      </c>
      <c r="AE167" s="29">
        <v>13.8</v>
      </c>
      <c r="AF167" s="29">
        <v>201.7</v>
      </c>
      <c r="AG167" s="29">
        <v>213.5</v>
      </c>
      <c r="AH167" s="29">
        <v>212.7</v>
      </c>
      <c r="AI167" s="29">
        <v>10.1</v>
      </c>
      <c r="AJ167" s="29">
        <v>154.5</v>
      </c>
      <c r="AK167" s="29">
        <v>161.4</v>
      </c>
      <c r="AL167" s="29">
        <v>161.7</v>
      </c>
      <c r="AM167" s="3">
        <v>9</v>
      </c>
    </row>
    <row r="168" spans="1:39" ht="12.75">
      <c r="A168" s="98" t="s">
        <v>184</v>
      </c>
      <c r="B168" s="65" t="s">
        <v>121</v>
      </c>
      <c r="C168" s="29">
        <v>10.4</v>
      </c>
      <c r="D168" s="29">
        <v>145.3</v>
      </c>
      <c r="E168" s="29">
        <v>151.2</v>
      </c>
      <c r="F168" s="29">
        <v>150.7</v>
      </c>
      <c r="G168" s="29">
        <v>9.6</v>
      </c>
      <c r="H168" s="29">
        <v>127</v>
      </c>
      <c r="I168" s="29">
        <v>133</v>
      </c>
      <c r="J168" s="29">
        <v>132.2</v>
      </c>
      <c r="K168" s="29">
        <v>22.7</v>
      </c>
      <c r="L168" s="29">
        <v>195.6</v>
      </c>
      <c r="M168" s="29">
        <v>181.5</v>
      </c>
      <c r="N168" s="29">
        <v>176.9</v>
      </c>
      <c r="O168" s="29">
        <v>9.3</v>
      </c>
      <c r="P168" s="29">
        <v>148.1</v>
      </c>
      <c r="Q168" s="29">
        <v>158.3</v>
      </c>
      <c r="R168" s="29">
        <v>158</v>
      </c>
      <c r="S168" s="29">
        <v>8.2</v>
      </c>
      <c r="T168" s="29">
        <v>133.4</v>
      </c>
      <c r="U168" s="29">
        <v>142.4</v>
      </c>
      <c r="V168" s="29">
        <v>142.1</v>
      </c>
      <c r="W168" s="29">
        <v>7.7</v>
      </c>
      <c r="X168" s="29">
        <v>138.2</v>
      </c>
      <c r="Y168" s="29">
        <v>147.7</v>
      </c>
      <c r="Z168" s="29">
        <v>147.6</v>
      </c>
      <c r="AA168" s="29">
        <v>9.3</v>
      </c>
      <c r="AB168" s="29">
        <v>151.8</v>
      </c>
      <c r="AC168" s="29">
        <v>154.3</v>
      </c>
      <c r="AD168" s="29">
        <v>153.9</v>
      </c>
      <c r="AE168" s="29">
        <v>12.7</v>
      </c>
      <c r="AF168" s="29">
        <v>202.8</v>
      </c>
      <c r="AG168" s="29">
        <v>215.2</v>
      </c>
      <c r="AH168" s="29">
        <v>214.9</v>
      </c>
      <c r="AI168" s="29">
        <v>11</v>
      </c>
      <c r="AJ168" s="29">
        <v>157.5</v>
      </c>
      <c r="AK168" s="29">
        <v>163.8</v>
      </c>
      <c r="AL168" s="29">
        <v>162.8</v>
      </c>
      <c r="AM168" s="3">
        <v>10</v>
      </c>
    </row>
    <row r="169" spans="1:39" ht="12.75">
      <c r="A169" s="98" t="s">
        <v>184</v>
      </c>
      <c r="B169" s="14" t="s">
        <v>122</v>
      </c>
      <c r="C169" s="29">
        <v>3.6</v>
      </c>
      <c r="D169" s="29">
        <v>141.2</v>
      </c>
      <c r="E169" s="29">
        <v>151.4</v>
      </c>
      <c r="F169" s="29">
        <v>151.5</v>
      </c>
      <c r="G169" s="29">
        <v>-0.5</v>
      </c>
      <c r="H169" s="29">
        <v>118.8</v>
      </c>
      <c r="I169" s="29">
        <v>132.5</v>
      </c>
      <c r="J169" s="29">
        <v>132.6</v>
      </c>
      <c r="K169" s="29">
        <v>-2.6</v>
      </c>
      <c r="L169" s="29">
        <v>168.9</v>
      </c>
      <c r="M169" s="29">
        <v>174.9</v>
      </c>
      <c r="N169" s="29">
        <v>178.3</v>
      </c>
      <c r="O169" s="29">
        <v>5.3</v>
      </c>
      <c r="P169" s="29">
        <v>149.4</v>
      </c>
      <c r="Q169" s="29">
        <v>158.3</v>
      </c>
      <c r="R169" s="29">
        <v>158.6</v>
      </c>
      <c r="S169" s="29">
        <v>7.7</v>
      </c>
      <c r="T169" s="29">
        <v>129.9</v>
      </c>
      <c r="U169" s="29">
        <v>143.5</v>
      </c>
      <c r="V169" s="29">
        <v>143.1</v>
      </c>
      <c r="W169" s="29">
        <v>5.5</v>
      </c>
      <c r="X169" s="29">
        <v>139.6</v>
      </c>
      <c r="Y169" s="29">
        <v>148</v>
      </c>
      <c r="Z169" s="29">
        <v>148.3</v>
      </c>
      <c r="AA169" s="29">
        <v>6</v>
      </c>
      <c r="AB169" s="29">
        <v>151.7</v>
      </c>
      <c r="AC169" s="29">
        <v>154.3</v>
      </c>
      <c r="AD169" s="29">
        <v>154.6</v>
      </c>
      <c r="AE169" s="29">
        <v>10</v>
      </c>
      <c r="AF169" s="29">
        <v>208.4</v>
      </c>
      <c r="AG169" s="29">
        <v>216.4</v>
      </c>
      <c r="AH169" s="29">
        <v>216.7</v>
      </c>
      <c r="AI169" s="29">
        <v>5.3</v>
      </c>
      <c r="AJ169" s="29">
        <v>154.7</v>
      </c>
      <c r="AK169" s="29">
        <v>163.3</v>
      </c>
      <c r="AL169" s="29">
        <v>163.8</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3"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8.240794856808881</v>
      </c>
      <c r="K6" s="63">
        <f>100*(SUM(Taulukko!N15:N17)-SUM(Taulukko!N3:N5))/SUM(Taulukko!N3:N5)</f>
        <v>8.96834701055097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-1.4503816793893174</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10.998307952622673</v>
      </c>
      <c r="W6" s="63">
        <f>100*(SUM(Taulukko!AD15:AD17)-SUM(Taulukko!AD3:AD5))/SUM(Taulukko!AD3:AD5)</f>
        <v>11.111111111111104</v>
      </c>
      <c r="X6" s="63">
        <f>100*(SUM(Taulukko!AF15:AF17)-SUM(Taulukko!AF3:AF5))/SUM(Taulukko!AF3:AF5)</f>
        <v>12.15733015494635</v>
      </c>
      <c r="Y6" s="63">
        <f>100*(SUM(Taulukko!AG15:AG17)-SUM(Taulukko!AG3:AG5))/SUM(Taulukko!AG3:AG5)</f>
        <v>11.984171848502006</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9.260337798485734</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10.776102735901722</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5.825242718446597</v>
      </c>
      <c r="H8" s="63">
        <f>100*(SUM(Taulukko!J17:J19)-SUM(Taulukko!J5:J7))/SUM(Taulukko!J5:J7)</f>
        <v>5.328049317481283</v>
      </c>
      <c r="I8" s="63">
        <f>100*(SUM(Taulukko!L17:L19)-SUM(Taulukko!L5:L7))/SUM(Taulukko!L5:L7)</f>
        <v>13.809206137424944</v>
      </c>
      <c r="J8" s="63">
        <f>100*(SUM(Taulukko!M17:M19)-SUM(Taulukko!M5:M7))/SUM(Taulukko!M5:M7)</f>
        <v>11.247086247086237</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7.636068237205529</v>
      </c>
      <c r="T8" s="63">
        <f>100*(SUM(Taulukko!Z17:Z19)-SUM(Taulukko!Z5:Z7))/SUM(Taulukko!Z5:Z7)</f>
        <v>7.0040485829959565</v>
      </c>
      <c r="U8" s="63">
        <f>100*(SUM(Taulukko!AB17:AB19)-SUM(Taulukko!AB5:AB7))/SUM(Taulukko!AB5:AB7)</f>
        <v>10.30235162374022</v>
      </c>
      <c r="V8" s="63">
        <f>100*(SUM(Taulukko!AC17:AC19)-SUM(Taulukko!AC5:AC7))/SUM(Taulukko!AC5:AC7)</f>
        <v>10.36955322669609</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10.691823899371062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-3.6391205458680904</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9.978189749182105</v>
      </c>
      <c r="W9" s="63">
        <f>100*(SUM(Taulukko!AD18:AD20)-SUM(Taulukko!AD6:AD8))/SUM(Taulukko!AD6:AD8)</f>
        <v>10.207423580786037</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5.089951733216333</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7.337723424270928</v>
      </c>
      <c r="O10" s="63">
        <f>100*(SUM(Taulukko!T19:T21)-SUM(Taulukko!T7:T9))/SUM(Taulukko!T7:T9)</f>
        <v>-4.570446735395193</v>
      </c>
      <c r="P10" s="63">
        <f>100*(SUM(Taulukko!U19:U21)-SUM(Taulukko!U7:U9))/SUM(Taulukko!U7:U9)</f>
        <v>-3.720577069096425</v>
      </c>
      <c r="Q10" s="63">
        <f>100*(SUM(Taulukko!V19:V21)-SUM(Taulukko!V7:V9))/SUM(Taulukko!V7:V9)</f>
        <v>-3.5020936429387093</v>
      </c>
      <c r="R10" s="63">
        <f>100*(SUM(Taulukko!X19:X21)-SUM(Taulukko!X7:X9))/SUM(Taulukko!X7:X9)</f>
        <v>5.297297297297293</v>
      </c>
      <c r="S10" s="63">
        <f>100*(SUM(Taulukko!Y19:Y21)-SUM(Taulukko!Y7:Y9))/SUM(Taulukko!Y7:Y9)</f>
        <v>5.418326693227101</v>
      </c>
      <c r="T10" s="63">
        <f>100*(SUM(Taulukko!Z19:Z21)-SUM(Taulukko!Z7:Z9))/SUM(Taulukko!Z7:Z9)</f>
        <v>5.861244019138751</v>
      </c>
      <c r="U10" s="63">
        <f>100*(SUM(Taulukko!AB19:AB21)-SUM(Taulukko!AB7:AB9))/SUM(Taulukko!AB7:AB9)</f>
        <v>9.696668324216807</v>
      </c>
      <c r="V10" s="63">
        <f>100*(SUM(Taulukko!AC19:AC21)-SUM(Taulukko!AC7:AC9))/SUM(Taulukko!AC7:AC9)</f>
        <v>9.989200863930886</v>
      </c>
      <c r="W10" s="63">
        <f>100*(SUM(Taulukko!AD19:AD21)-SUM(Taulukko!AD7:AD9))/SUM(Taulukko!AD7:AD9)</f>
        <v>10.210696920583455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4.8013967699694575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7.156220767072035</v>
      </c>
      <c r="N11" s="63">
        <f>100*(SUM(Taulukko!R20:R22)-SUM(Taulukko!R8:R10))/SUM(Taulukko!R8:R10)</f>
        <v>7.249766136576239</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10.54603854389721</v>
      </c>
      <c r="X11" s="63">
        <f>100*(SUM(Taulukko!AF20:AF22)-SUM(Taulukko!AF8:AF10))/SUM(Taulukko!AF8:AF10)</f>
        <v>10.073349633251816</v>
      </c>
      <c r="Y11" s="63">
        <f>100*(SUM(Taulukko!AG20:AG22)-SUM(Taulukko!AG8:AG10))/SUM(Taulukko!AG8:AG10)</f>
        <v>10.112963959117813</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7.063197026022313</v>
      </c>
      <c r="N12" s="63">
        <f>100*(SUM(Taulukko!R21:R23)-SUM(Taulukko!R9:R11))/SUM(Taulukko!R9:R11)</f>
        <v>7.156133828996285</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4.679512386944567</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11.258629845990436</v>
      </c>
      <c r="X12" s="63">
        <f>100*(SUM(Taulukko!AF21:AF23)-SUM(Taulukko!AF9:AF11))/SUM(Taulukko!AF9:AF11)</f>
        <v>10.245687401986405</v>
      </c>
      <c r="Y12" s="63">
        <f>100*(SUM(Taulukko!AG21:AG23)-SUM(Taulukko!AG9:AG11))/SUM(Taulukko!AG9:AG11)</f>
        <v>10.03737319807794</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10.700280112044831</v>
      </c>
      <c r="K13" s="63">
        <f>100*(SUM(Taulukko!N22:N24)-SUM(Taulukko!N10:N12))/SUM(Taulukko!N10:N12)</f>
        <v>11.372549019607849</v>
      </c>
      <c r="L13" s="63">
        <f>100*(SUM(Taulukko!P22:P24)-SUM(Taulukko!P10:P12))/SUM(Taulukko!P10:P12)</f>
        <v>7.084337349397585</v>
      </c>
      <c r="M13" s="63">
        <f>100*(SUM(Taulukko!Q22:Q24)-SUM(Taulukko!Q10:Q12))/SUM(Taulukko!Q10:Q12)</f>
        <v>7.050691244239622</v>
      </c>
      <c r="N13" s="63">
        <f>100*(SUM(Taulukko!R22:R24)-SUM(Taulukko!R10:R12))/SUM(Taulukko!R10:R12)</f>
        <v>7.100046104195471</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12.183544303797467</v>
      </c>
      <c r="X13" s="63">
        <f>100*(SUM(Taulukko!AF22:AF24)-SUM(Taulukko!AF10:AF12))/SUM(Taulukko!AF10:AF12)</f>
        <v>10.427807486631016</v>
      </c>
      <c r="Y13" s="63">
        <f>100*(SUM(Taulukko!AG22:AG24)-SUM(Taulukko!AG10:AG12))/SUM(Taulukko!AG10:AG12)</f>
        <v>10.158730158730169</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5.188679245283017</v>
      </c>
      <c r="H14" s="63">
        <f>100*(SUM(Taulukko!J23:J25)-SUM(Taulukko!J11:J13))/SUM(Taulukko!J11:J13)</f>
        <v>5.412371134020617</v>
      </c>
      <c r="I14" s="63">
        <f>100*(SUM(Taulukko!L23:L25)-SUM(Taulukko!L11:L13))/SUM(Taulukko!L11:L13)</f>
        <v>11.9832548403977</v>
      </c>
      <c r="J14" s="63">
        <f>100*(SUM(Taulukko!M23:M25)-SUM(Taulukko!M11:M13))/SUM(Taulukko!M11:M13)</f>
        <v>11.666666666666666</v>
      </c>
      <c r="K14" s="63">
        <f>100*(SUM(Taulukko!N23:N25)-SUM(Taulukko!N11:N13))/SUM(Taulukko!N11:N13)</f>
        <v>11.624026696329256</v>
      </c>
      <c r="L14" s="63">
        <f>100*(SUM(Taulukko!P23:P25)-SUM(Taulukko!P11:P13))/SUM(Taulukko!P11:P13)</f>
        <v>7.039537126325937</v>
      </c>
      <c r="M14" s="63">
        <f>100*(SUM(Taulukko!Q23:Q25)-SUM(Taulukko!Q11:Q13))/SUM(Taulukko!Q11:Q13)</f>
        <v>7.1297989031078455</v>
      </c>
      <c r="N14" s="63">
        <f>100*(SUM(Taulukko!R23:R25)-SUM(Taulukko!R11:R13))/SUM(Taulukko!R11:R13)</f>
        <v>7.041609510745316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15.521761929732577</v>
      </c>
      <c r="W14" s="63">
        <f>100*(SUM(Taulukko!AD23:AD25)-SUM(Taulukko!AD11:AD13))/SUM(Taulukko!AD11:AD13)</f>
        <v>12.984293193717281</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5.650684931506831</v>
      </c>
      <c r="H15" s="63">
        <f>100*(SUM(Taulukko!J24:J26)-SUM(Taulukko!J12:J14))/SUM(Taulukko!J12:J14)</f>
        <v>5.519897304236203</v>
      </c>
      <c r="I15" s="63">
        <f>100*(SUM(Taulukko!L24:L26)-SUM(Taulukko!L12:L14))/SUM(Taulukko!L12:L14)</f>
        <v>12.660833762223362</v>
      </c>
      <c r="J15" s="63">
        <f>100*(SUM(Taulukko!M24:M26)-SUM(Taulukko!M12:M14))/SUM(Taulukko!M12:M14)</f>
        <v>12.196467991169976</v>
      </c>
      <c r="K15" s="63">
        <f>100*(SUM(Taulukko!N24:N26)-SUM(Taulukko!N12:N14))/SUM(Taulukko!N12:N14)</f>
        <v>11.871893981225842</v>
      </c>
      <c r="L15" s="63">
        <f>100*(SUM(Taulukko!P24:P26)-SUM(Taulukko!P12:P14))/SUM(Taulukko!P12:P14)</f>
        <v>6.678949792722221</v>
      </c>
      <c r="M15" s="63">
        <f>100*(SUM(Taulukko!Q24:Q26)-SUM(Taulukko!Q12:Q14))/SUM(Taulukko!Q12:Q14)</f>
        <v>7.029478458049887</v>
      </c>
      <c r="N15" s="63">
        <f>100*(SUM(Taulukko!R24:R26)-SUM(Taulukko!R12:R14))/SUM(Taulukko!R12:R14)</f>
        <v>6.896551724137925</v>
      </c>
      <c r="O15" s="63">
        <f>100*(SUM(Taulukko!T24:T26)-SUM(Taulukko!T12:T14))/SUM(Taulukko!T12:T14)</f>
        <v>-4.790660225442836</v>
      </c>
      <c r="P15" s="63">
        <f>100*(SUM(Taulukko!U24:U26)-SUM(Taulukko!U12:U14))/SUM(Taulukko!U12:U14)</f>
        <v>-4.5107033639143665</v>
      </c>
      <c r="Q15" s="63">
        <f>100*(SUM(Taulukko!V24:V26)-SUM(Taulukko!V12:V14))/SUM(Taulukko!V12:V14)</f>
        <v>-4.179447852760728</v>
      </c>
      <c r="R15" s="63">
        <f>100*(SUM(Taulukko!X24:X26)-SUM(Taulukko!X12:X14))/SUM(Taulukko!X12:X14)</f>
        <v>3.7683458944863264</v>
      </c>
      <c r="S15" s="63">
        <f>100*(SUM(Taulukko!Y24:Y26)-SUM(Taulukko!Y12:Y14))/SUM(Taulukko!Y12:Y14)</f>
        <v>4.049363671423062</v>
      </c>
      <c r="T15" s="63">
        <f>100*(SUM(Taulukko!Z24:Z26)-SUM(Taulukko!Z12:Z14))/SUM(Taulukko!Z12:Z14)</f>
        <v>4.055619930475087</v>
      </c>
      <c r="U15" s="63">
        <f>100*(SUM(Taulukko!AB24:AB26)-SUM(Taulukko!AB12:AB14))/SUM(Taulukko!AB12:AB14)</f>
        <v>14.876449823499733</v>
      </c>
      <c r="V15" s="63">
        <f>100*(SUM(Taulukko!AC24:AC26)-SUM(Taulukko!AC12:AC14))/SUM(Taulukko!AC12:AC14)</f>
        <v>15.168831168831163</v>
      </c>
      <c r="W15" s="63">
        <f>100*(SUM(Taulukko!AD24:AD26)-SUM(Taulukko!AD12:AD14))/SUM(Taulukko!AD12:AD14)</f>
        <v>13.610389610389605</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6.471421823334917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4.749787955894808</v>
      </c>
      <c r="E16" s="34">
        <f>100*(SUM(Taulukko!F25:F27)-SUM(Taulukko!F13:F15))/SUM(Taulukko!F13:F15)</f>
        <v>4.672897196261694</v>
      </c>
      <c r="F16" s="34">
        <f>100*(SUM(Taulukko!H25:H27)-SUM(Taulukko!H13:H15))/SUM(Taulukko!H13:H15)</f>
        <v>5.521201413427562</v>
      </c>
      <c r="G16" s="34">
        <f>100*(SUM(Taulukko!I25:I27)-SUM(Taulukko!I13:I15))/SUM(Taulukko!I13:I15)</f>
        <v>6.284737067122697</v>
      </c>
      <c r="H16" s="34">
        <f>100*(SUM(Taulukko!J25:J27)-SUM(Taulukko!J13:J15))/SUM(Taulukko!J13:J15)</f>
        <v>5.581593523647207</v>
      </c>
      <c r="I16" s="34">
        <f>100*(SUM(Taulukko!L25:L27)-SUM(Taulukko!L13:L15))/SUM(Taulukko!L13:L15)</f>
        <v>13.944444444444441</v>
      </c>
      <c r="J16" s="34">
        <f>100*(SUM(Taulukko!M25:M27)-SUM(Taulukko!M13:M15))/SUM(Taulukko!M13:M15)</f>
        <v>13.373692900385256</v>
      </c>
      <c r="K16" s="34">
        <f>100*(SUM(Taulukko!N25:N27)-SUM(Taulukko!N13:N15))/SUM(Taulukko!N13:N15)</f>
        <v>11.835616438356162</v>
      </c>
      <c r="L16" s="34">
        <f>100*(SUM(Taulukko!P25:P27)-SUM(Taulukko!P13:P15))/SUM(Taulukko!P13:P15)</f>
        <v>6.2216167120799355</v>
      </c>
      <c r="M16" s="34">
        <f>100*(SUM(Taulukko!Q25:Q27)-SUM(Taulukko!Q13:Q15))/SUM(Taulukko!Q13:Q15)</f>
        <v>6.621621621621617</v>
      </c>
      <c r="N16" s="34">
        <f>100*(SUM(Taulukko!R25:R27)-SUM(Taulukko!R13:R15))/SUM(Taulukko!R13:R15)</f>
        <v>6.67267808836789</v>
      </c>
      <c r="O16" s="34">
        <f>100*(SUM(Taulukko!T25:T27)-SUM(Taulukko!T13:T15))/SUM(Taulukko!T13:T15)</f>
        <v>-6.53669724770643</v>
      </c>
      <c r="P16" s="34">
        <f>100*(SUM(Taulukko!U25:U27)-SUM(Taulukko!U13:U15))/SUM(Taulukko!U13:U15)</f>
        <v>-6.842692450725169</v>
      </c>
      <c r="Q16" s="34">
        <f>100*(SUM(Taulukko!V25:V27)-SUM(Taulukko!V13:V15))/SUM(Taulukko!V13:V15)</f>
        <v>-3.9630627164293895</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15.13903192584964</v>
      </c>
      <c r="W16" s="34">
        <f>100*(SUM(Taulukko!AD25:AD27)-SUM(Taulukko!AD13:AD15))/SUM(Taulukko!AD13:AD15)</f>
        <v>14.013395157135474</v>
      </c>
      <c r="X16" s="34">
        <f>100*(SUM(Taulukko!AF25:AF27)-SUM(Taulukko!AF13:AF15))/SUM(Taulukko!AF13:AF15)</f>
        <v>8.786610878661078</v>
      </c>
      <c r="Y16" s="34">
        <f>100*(SUM(Taulukko!AG25:AG27)-SUM(Taulukko!AG13:AG15))/SUM(Taulukko!AG13:AG15)</f>
        <v>9.170081967213132</v>
      </c>
      <c r="Z16" s="34">
        <f>100*(SUM(Taulukko!AH25:AH27)-SUM(Taulukko!AH13:AH15))/SUM(Taulukko!AH13:AH15)</f>
        <v>9.277293695540747</v>
      </c>
      <c r="AA16" s="34">
        <f>100*(SUM(Taulukko!AJ25:AJ27)-SUM(Taulukko!AJ13:AJ15))/SUM(Taulukko!AJ13:AJ15)</f>
        <v>6.129343629343623</v>
      </c>
      <c r="AB16" s="34">
        <f>100*(SUM(Taulukko!AK25:AK27)-SUM(Taulukko!AK13:AK15))/SUM(Taulukko!AK13:AK15)</f>
        <v>6.32911392405062</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4.480135249366004</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11.23778501628664</v>
      </c>
      <c r="K17" s="63">
        <f>100*(SUM(Taulukko!N26:N28)-SUM(Taulukko!N14:N16))/SUM(Taulukko!N14:N16)</f>
        <v>11.467391304347824</v>
      </c>
      <c r="L17" s="63">
        <f>100*(SUM(Taulukko!P26:P28)-SUM(Taulukko!P14:P16))/SUM(Taulukko!P14:P16)</f>
        <v>6.033318325078809</v>
      </c>
      <c r="M17" s="63">
        <f>100*(SUM(Taulukko!Q26:Q28)-SUM(Taulukko!Q14:Q16))/SUM(Taulukko!Q14:Q16)</f>
        <v>6.457399103139015</v>
      </c>
      <c r="N17" s="63">
        <f>100*(SUM(Taulukko!R26:R28)-SUM(Taulukko!R14:R16))/SUM(Taulukko!R14:R16)</f>
        <v>6.550022431583668</v>
      </c>
      <c r="O17" s="63">
        <f>100*(SUM(Taulukko!T26:T28)-SUM(Taulukko!T14:T16))/SUM(Taulukko!T14:T16)</f>
        <v>-5.351043643263756</v>
      </c>
      <c r="P17" s="63">
        <f>100*(SUM(Taulukko!U26:U28)-SUM(Taulukko!U14:U16))/SUM(Taulukko!U14:U16)</f>
        <v>-5.915387495320108</v>
      </c>
      <c r="Q17" s="63">
        <f>100*(SUM(Taulukko!V26:V28)-SUM(Taulukko!V14:V16))/SUM(Taulukko!V14:V16)</f>
        <v>-3.8223938223938134</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15.294117647058812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6.159589360709281</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4.256215760640525</v>
      </c>
      <c r="E18" s="63">
        <f>100*(SUM(Taulukko!F27:F29)-SUM(Taulukko!F15:F17))/SUM(Taulukko!F15:F17)</f>
        <v>4.384485666104568</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10.799136069114486</v>
      </c>
      <c r="K18" s="63">
        <f>100*(SUM(Taulukko!N27:N29)-SUM(Taulukko!N15:N17))/SUM(Taulukko!N15:N17)</f>
        <v>10.812264658418519</v>
      </c>
      <c r="L18" s="63">
        <f>100*(SUM(Taulukko!P27:P29)-SUM(Taulukko!P15:P17))/SUM(Taulukko!P15:P17)</f>
        <v>5.580969807868247</v>
      </c>
      <c r="M18" s="63">
        <f>100*(SUM(Taulukko!Q27:Q29)-SUM(Taulukko!Q15:Q17))/SUM(Taulukko!Q15:Q17)</f>
        <v>5.627512282268868</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-3.7955073586367205</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15.294715447154452</v>
      </c>
      <c r="W18" s="63">
        <f>100*(SUM(Taulukko!AD27:AD29)-SUM(Taulukko!AD15:AD17))/SUM(Taulukko!AD15:AD17)</f>
        <v>14.619289340101513</v>
      </c>
      <c r="X18" s="63">
        <f>100*(SUM(Taulukko!AF27:AF29)-SUM(Taulukko!AF15:AF17))/SUM(Taulukko!AF15:AF17)</f>
        <v>8.820403825717321</v>
      </c>
      <c r="Y18" s="63">
        <f>100*(SUM(Taulukko!AG27:AG29)-SUM(Taulukko!AG15:AG17))/SUM(Taulukko!AG15:AG17)</f>
        <v>8.833922261484098</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4.075630252100847</v>
      </c>
      <c r="E19" s="63">
        <f>100*(SUM(Taulukko!F28:F30)-SUM(Taulukko!F16:F18))/SUM(Taulukko!F16:F18)</f>
        <v>4.285714285714294</v>
      </c>
      <c r="F19" s="63">
        <f>100*(SUM(Taulukko!H28:H30)-SUM(Taulukko!H16:H18))/SUM(Taulukko!H16:H18)</f>
        <v>4.103011785246633</v>
      </c>
      <c r="G19" s="63">
        <f>100*(SUM(Taulukko!I28:I30)-SUM(Taulukko!I16:I18))/SUM(Taulukko!I16:I18)</f>
        <v>4.815745393634829</v>
      </c>
      <c r="H19" s="63">
        <f>100*(SUM(Taulukko!J28:J30)-SUM(Taulukko!J16:J18))/SUM(Taulukko!J16:J18)</f>
        <v>5.501889962200742</v>
      </c>
      <c r="I19" s="63">
        <f>100*(SUM(Taulukko!L28:L30)-SUM(Taulukko!L16:L18))/SUM(Taulukko!L16:L18)</f>
        <v>8.74524714828896</v>
      </c>
      <c r="J19" s="63">
        <f>100*(SUM(Taulukko!M28:M30)-SUM(Taulukko!M16:M18))/SUM(Taulukko!M16:M18)</f>
        <v>10.02132196162046</v>
      </c>
      <c r="K19" s="63">
        <f>100*(SUM(Taulukko!N28:N30)-SUM(Taulukko!N16:N18))/SUM(Taulukko!N16:N18)</f>
        <v>10.047846889952156</v>
      </c>
      <c r="L19" s="63">
        <f>100*(SUM(Taulukko!P28:P30)-SUM(Taulukko!P16:P18))/SUM(Taulukko!P16:P18)</f>
        <v>5.499999999999997</v>
      </c>
      <c r="M19" s="63">
        <f>100*(SUM(Taulukko!Q28:Q30)-SUM(Taulukko!Q16:Q18))/SUM(Taulukko!Q16:Q18)</f>
        <v>5.34045393858478</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2.921092564491628</v>
      </c>
      <c r="U19" s="63">
        <f>100*(SUM(Taulukko!AB28:AB30)-SUM(Taulukko!AB16:AB18))/SUM(Taulukko!AB16:AB18)</f>
        <v>15.764828303850159</v>
      </c>
      <c r="V19" s="63">
        <f>100*(SUM(Taulukko!AC28:AC30)-SUM(Taulukko!AC16:AC18))/SUM(Taulukko!AC16:AC18)</f>
        <v>15.272177419354845</v>
      </c>
      <c r="W19" s="63">
        <f>100*(SUM(Taulukko!AD28:AD30)-SUM(Taulukko!AD16:AD18))/SUM(Taulukko!AD16:AD18)</f>
        <v>14.760705289672535</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4.231252618349402</v>
      </c>
      <c r="E20" s="63">
        <f>100*(SUM(Taulukko!F29:F31)-SUM(Taulukko!F17:F19))/SUM(Taulukko!F17:F19)</f>
        <v>4.40067057837386</v>
      </c>
      <c r="F20" s="63">
        <f>100*(SUM(Taulukko!H29:H31)-SUM(Taulukko!H17:H19))/SUM(Taulukko!H17:H19)</f>
        <v>4.299702000851435</v>
      </c>
      <c r="G20" s="63">
        <f>100*(SUM(Taulukko!I29:I31)-SUM(Taulukko!I17:I19))/SUM(Taulukko!I17:I19)</f>
        <v>4.879065888240208</v>
      </c>
      <c r="H20" s="63">
        <f>100*(SUM(Taulukko!J29:J31)-SUM(Taulukko!J17:J19))/SUM(Taulukko!J17:J19)</f>
        <v>5.602006688963212</v>
      </c>
      <c r="I20" s="63">
        <f>100*(SUM(Taulukko!L29:L31)-SUM(Taulukko!L17:L19))/SUM(Taulukko!L17:L19)</f>
        <v>8.206330597889801</v>
      </c>
      <c r="J20" s="63">
        <f>100*(SUM(Taulukko!M29:M31)-SUM(Taulukko!M17:M19))/SUM(Taulukko!M17:M19)</f>
        <v>9.167103195390288</v>
      </c>
      <c r="K20" s="63">
        <f>100*(SUM(Taulukko!N29:N31)-SUM(Taulukko!N17:N19))/SUM(Taulukko!N17:N19)</f>
        <v>9.396325459317588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-5.381339527680983</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2.7998486568293517</v>
      </c>
      <c r="U20" s="63">
        <f>100*(SUM(Taulukko!AB29:AB31)-SUM(Taulukko!AB17:AB19))/SUM(Taulukko!AB17:AB19)</f>
        <v>15.17766497461929</v>
      </c>
      <c r="V20" s="63">
        <f>100*(SUM(Taulukko!AC29:AC31)-SUM(Taulukko!AC17:AC19))/SUM(Taulukko!AC17:AC19)</f>
        <v>15.04247876061967</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5.828476269775176</v>
      </c>
      <c r="I21" s="63">
        <f>100*(SUM(Taulukko!L30:L32)-SUM(Taulukko!L18:L20))/SUM(Taulukko!L18:L20)</f>
        <v>4.529441368897836</v>
      </c>
      <c r="J21" s="63">
        <f>100*(SUM(Taulukko!M30:M32)-SUM(Taulukko!M18:M20))/SUM(Taulukko!M18:M20)</f>
        <v>7.902892561983477</v>
      </c>
      <c r="K21" s="63">
        <f>100*(SUM(Taulukko!N30:N32)-SUM(Taulukko!N18:N20))/SUM(Taulukko!N18:N20)</f>
        <v>9.024896265560153</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2.7557568893922495</v>
      </c>
      <c r="U21" s="63">
        <f>100*(SUM(Taulukko!AB30:AB32)-SUM(Taulukko!AB18:AB20))/SUM(Taulukko!AB18:AB20)</f>
        <v>15.512333965844396</v>
      </c>
      <c r="V21" s="63">
        <f>100*(SUM(Taulukko!AC30:AC32)-SUM(Taulukko!AC18:AC20))/SUM(Taulukko!AC18:AC20)</f>
        <v>15.220624690133858</v>
      </c>
      <c r="W21" s="63">
        <f>100*(SUM(Taulukko!AD30:AD32)-SUM(Taulukko!AD18:AD20))/SUM(Taulukko!AD18:AD20)</f>
        <v>14.858841010401175</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5.010438413361181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6.05306799336651</v>
      </c>
      <c r="I22" s="63">
        <f>100*(SUM(Taulukko!L31:L33)-SUM(Taulukko!L19:L21))/SUM(Taulukko!L19:L21)</f>
        <v>6.221198156682028</v>
      </c>
      <c r="J22" s="63">
        <f>100*(SUM(Taulukko!M31:M33)-SUM(Taulukko!M19:M21))/SUM(Taulukko!M19:M21)</f>
        <v>7.766990291262115</v>
      </c>
      <c r="K22" s="63">
        <f>100*(SUM(Taulukko!N31:N33)-SUM(Taulukko!N19:N21))/SUM(Taulukko!N19:N21)</f>
        <v>9.244992295839753</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15.120274914089352</v>
      </c>
      <c r="W22" s="63">
        <f>100*(SUM(Taulukko!AD31:AD33)-SUM(Taulukko!AD19:AD21))/SUM(Taulukko!AD19:AD21)</f>
        <v>14.754901960784325</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5.497709287796746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6.361007847996685</v>
      </c>
      <c r="I23" s="63">
        <f>100*(SUM(Taulukko!L32:L34)-SUM(Taulukko!L20:L22))/SUM(Taulukko!L20:L22)</f>
        <v>6.79738562091503</v>
      </c>
      <c r="J23" s="63">
        <f>100*(SUM(Taulukko!M32:M34)-SUM(Taulukko!M20:M22))/SUM(Taulukko!M20:M22)</f>
        <v>9.289340101522848</v>
      </c>
      <c r="K23" s="63">
        <f>100*(SUM(Taulukko!N32:N34)-SUM(Taulukko!N20:N22))/SUM(Taulukko!N20:N22)</f>
        <v>10.14788373278938</v>
      </c>
      <c r="L23" s="63">
        <f>100*(SUM(Taulukko!P32:P34)-SUM(Taulukko!P20:P22))/SUM(Taulukko!P20:P22)</f>
        <v>6.570841889117043</v>
      </c>
      <c r="M23" s="63">
        <f>100*(SUM(Taulukko!Q32:Q34)-SUM(Taulukko!Q20:Q22))/SUM(Taulukko!Q20:Q22)</f>
        <v>6.3291139240506205</v>
      </c>
      <c r="N23" s="63">
        <f>100*(SUM(Taulukko!R32:R34)-SUM(Taulukko!R20:R22))/SUM(Taulukko!R20:R22)</f>
        <v>6.759703445268196</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14.334140435835362</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11.896288764616186</v>
      </c>
      <c r="K24" s="63">
        <f>100*(SUM(Taulukko!N33:N35)-SUM(Taulukko!N21:N23))/SUM(Taulukko!N21:N23)</f>
        <v>11.302584896097304</v>
      </c>
      <c r="L24" s="63">
        <f>100*(SUM(Taulukko!P33:P35)-SUM(Taulukko!P21:P23))/SUM(Taulukko!P21:P23)</f>
        <v>7.086267605633813</v>
      </c>
      <c r="M24" s="63">
        <f>100*(SUM(Taulukko!Q33:Q35)-SUM(Taulukko!Q21:Q23))/SUM(Taulukko!Q21:Q23)</f>
        <v>6.510416666666641</v>
      </c>
      <c r="N24" s="63">
        <f>100*(SUM(Taulukko!R33:R35)-SUM(Taulukko!R21:R23))/SUM(Taulukko!R21:R23)</f>
        <v>6.7649609713790095</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11.417875526438934</v>
      </c>
      <c r="W24" s="63">
        <f>100*(SUM(Taulukko!AD33:AD35)-SUM(Taulukko!AD21:AD23))/SUM(Taulukko!AD21:AD23)</f>
        <v>13.60381861575179</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14.372469635627517</v>
      </c>
      <c r="K25" s="63">
        <f>100*(SUM(Taulukko!N34:N36)-SUM(Taulukko!N22:N24))/SUM(Taulukko!N22:N24)</f>
        <v>12.07243460764586</v>
      </c>
      <c r="L25" s="63">
        <f>100*(SUM(Taulukko!P34:P36)-SUM(Taulukko!P22:P24))/SUM(Taulukko!P22:P24)</f>
        <v>6.480648064806497</v>
      </c>
      <c r="M25" s="63">
        <f>100*(SUM(Taulukko!Q34:Q36)-SUM(Taulukko!Q22:Q24))/SUM(Taulukko!Q22:Q24)</f>
        <v>6.328024106758496</v>
      </c>
      <c r="N25" s="63">
        <f>100*(SUM(Taulukko!R34:R36)-SUM(Taulukko!R22:R24))/SUM(Taulukko!R22:R24)</f>
        <v>6.5432630219543775</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9.798534798534801</v>
      </c>
      <c r="W25" s="63">
        <f>100*(SUM(Taulukko!AD34:AD36)-SUM(Taulukko!AD22:AD24))/SUM(Taulukko!AD22:AD24)</f>
        <v>12.787964268923362</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6.726457399103139</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5.802047781569976</v>
      </c>
      <c r="N26" s="63">
        <f>100*(SUM(Taulukko!R35:R37)-SUM(Taulukko!R23:R25))/SUM(Taulukko!R23:R25)</f>
        <v>6.236651003844509</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9.850204266908769</v>
      </c>
      <c r="W26" s="63">
        <f>100*(SUM(Taulukko!AD35:AD37)-SUM(Taulukko!AD23:AD25))/SUM(Taulukko!AD23:AD25)</f>
        <v>12.140871177015763</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6.685575364667758</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5.6779661016949055</v>
      </c>
      <c r="N27" s="63">
        <f>100*(SUM(Taulukko!R36:R38)-SUM(Taulukko!R24:R26))/SUM(Taulukko!R24:R26)</f>
        <v>6.196943972835312</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10.148849797023017</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6.556717618664514</v>
      </c>
      <c r="H28" s="34">
        <f>100*(SUM(Taulukko!J37:J39)-SUM(Taulukko!J25:J27))/SUM(Taulukko!J25:J27)</f>
        <v>7.021791767554493</v>
      </c>
      <c r="I28" s="34">
        <f>100*(SUM(Taulukko!L37:L39)-SUM(Taulukko!L25:L27))/SUM(Taulukko!L25:L27)</f>
        <v>6.387128230131641</v>
      </c>
      <c r="J28" s="34">
        <f>100*(SUM(Taulukko!M37:M39)-SUM(Taulukko!M25:M27))/SUM(Taulukko!M25:M27)</f>
        <v>10.533980582524281</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0.15968063872255717</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9.973166368515196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7.059767348575999</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7.076663858466728</v>
      </c>
      <c r="N29" s="63">
        <f>100*(SUM(Taulukko!R38:R40)-SUM(Taulukko!R26:R28))/SUM(Taulukko!R26:R28)</f>
        <v>7.115789473684212</v>
      </c>
      <c r="O29" s="63">
        <f>100*(SUM(Taulukko!T38:T40)-SUM(Taulukko!T26:T28))/SUM(Taulukko!T26:T28)</f>
        <v>0.16038492381716346</v>
      </c>
      <c r="P29" s="63">
        <f>100*(SUM(Taulukko!U38:U40)-SUM(Taulukko!U26:U28))/SUM(Taulukko!U26:U28)</f>
        <v>0.23875845602864873</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10.070984915705422</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6.54810024252225</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7.547169811320755</v>
      </c>
      <c r="O30" s="63">
        <f>100*(SUM(Taulukko!T39:T41)-SUM(Taulukko!T27:T29))/SUM(Taulukko!T27:T29)</f>
        <v>1.0860820595333824</v>
      </c>
      <c r="P30" s="63">
        <f>100*(SUM(Taulukko!U39:U41)-SUM(Taulukko!U27:U29))/SUM(Taulukko!U27:U29)</f>
        <v>1.2033694344163772</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7.064997981429137</v>
      </c>
      <c r="E31" s="63">
        <f>100*(SUM(Taulukko!F40:F42)-SUM(Taulukko!F28:F30))/SUM(Taulukko!F28:F30)</f>
        <v>6.647864625302176</v>
      </c>
      <c r="F31" s="63">
        <f>100*(SUM(Taulukko!H40:H42)-SUM(Taulukko!H28:H30))/SUM(Taulukko!H28:H30)</f>
        <v>10.52410901467505</v>
      </c>
      <c r="G31" s="63">
        <f>100*(SUM(Taulukko!I40:I42)-SUM(Taulukko!I28:I30))/SUM(Taulukko!I28:I30)</f>
        <v>8.190171793847394</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7.714762301918241</v>
      </c>
      <c r="O31" s="63">
        <f>100*(SUM(Taulukko!T40:T42)-SUM(Taulukko!T28:T30))/SUM(Taulukko!T28:T30)</f>
        <v>3.9040260268401767</v>
      </c>
      <c r="P31" s="63">
        <f>100*(SUM(Taulukko!U40:U42)-SUM(Taulukko!U28:U30))/SUM(Taulukko!U28:U30)</f>
        <v>3.119935170178277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2.1009952082565597</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6.993569131832788</v>
      </c>
      <c r="E32" s="63">
        <f>100*(SUM(Taulukko!F41:F43)-SUM(Taulukko!F29:F31))/SUM(Taulukko!F29:F31)</f>
        <v>6.784423926134084</v>
      </c>
      <c r="F32" s="63">
        <f>100*(SUM(Taulukko!H41:H43)-SUM(Taulukko!H29:H31))/SUM(Taulukko!H29:H31)</f>
        <v>9.061224489795924</v>
      </c>
      <c r="G32" s="63">
        <f>100*(SUM(Taulukko!I41:I43)-SUM(Taulukko!I29:I31))/SUM(Taulukko!I29:I31)</f>
        <v>8.31013916500993</v>
      </c>
      <c r="H32" s="63">
        <f>100*(SUM(Taulukko!J41:J43)-SUM(Taulukko!J29:J31))/SUM(Taulukko!J29:J31)</f>
        <v>7.205067300079149</v>
      </c>
      <c r="I32" s="63">
        <f>100*(SUM(Taulukko!L41:L43)-SUM(Taulukko!L29:L31))/SUM(Taulukko!L29:L31)</f>
        <v>15.22210184182015</v>
      </c>
      <c r="J32" s="63">
        <f>100*(SUM(Taulukko!M41:M43)-SUM(Taulukko!M29:M31))/SUM(Taulukko!M29:M31)</f>
        <v>15.403071017274453</v>
      </c>
      <c r="K32" s="63">
        <f>100*(SUM(Taulukko!N41:N43)-SUM(Taulukko!N29:N31))/SUM(Taulukko!N29:N31)</f>
        <v>14.779270633397303</v>
      </c>
      <c r="L32" s="63">
        <f>100*(SUM(Taulukko!P41:P43)-SUM(Taulukko!P29:P31))/SUM(Taulukko!P29:P31)</f>
        <v>9.602368866328254</v>
      </c>
      <c r="M32" s="63">
        <f>100*(SUM(Taulukko!Q41:Q43)-SUM(Taulukko!Q29:Q31))/SUM(Taulukko!Q29:Q31)</f>
        <v>9.666525960320802</v>
      </c>
      <c r="N32" s="63">
        <f>100*(SUM(Taulukko!R41:R43)-SUM(Taulukko!R29:R31))/SUM(Taulukko!R29:R31)</f>
        <v>7.800829875518653</v>
      </c>
      <c r="O32" s="63">
        <f>100*(SUM(Taulukko!T41:T43)-SUM(Taulukko!T29:T31))/SUM(Taulukko!T29:T31)</f>
        <v>5.352112676056319</v>
      </c>
      <c r="P32" s="63">
        <f>100*(SUM(Taulukko!U41:U43)-SUM(Taulukko!U29:U31))/SUM(Taulukko!U29:U31)</f>
        <v>5.073649754500833</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2.171512697828479</v>
      </c>
      <c r="U32" s="63">
        <f>100*(SUM(Taulukko!AB41:AB43)-SUM(Taulukko!AB29:AB31))/SUM(Taulukko!AB29:AB31)</f>
        <v>11.458792419568066</v>
      </c>
      <c r="V32" s="63">
        <f>100*(SUM(Taulukko!AC41:AC43)-SUM(Taulukko!AC29:AC31))/SUM(Taulukko!AC29:AC31)</f>
        <v>11.077324066029552</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6.923682140047194</v>
      </c>
      <c r="I33" s="63">
        <f>100*(SUM(Taulukko!L42:L44)-SUM(Taulukko!L30:L32))/SUM(Taulukko!L30:L32)</f>
        <v>13.769860375541645</v>
      </c>
      <c r="J33" s="63">
        <f>100*(SUM(Taulukko!M42:M44)-SUM(Taulukko!M30:M32))/SUM(Taulukko!M30:M32)</f>
        <v>15.031115366203913</v>
      </c>
      <c r="K33" s="63">
        <f>100*(SUM(Taulukko!N42:N44)-SUM(Taulukko!N30:N32))/SUM(Taulukko!N30:N32)</f>
        <v>14.652711703139872</v>
      </c>
      <c r="L33" s="63">
        <f>100*(SUM(Taulukko!P42:P44)-SUM(Taulukko!P30:P32))/SUM(Taulukko!P30:P32)</f>
        <v>9.22772277227723</v>
      </c>
      <c r="M33" s="63">
        <f>100*(SUM(Taulukko!Q42:Q44)-SUM(Taulukko!Q30:Q32))/SUM(Taulukko!Q30:Q32)</f>
        <v>9.106098579782783</v>
      </c>
      <c r="N33" s="63">
        <f>100*(SUM(Taulukko!R42:R44)-SUM(Taulukko!R30:R32))/SUM(Taulukko!R30:R32)</f>
        <v>7.927332782824095</v>
      </c>
      <c r="O33" s="63">
        <f>100*(SUM(Taulukko!T42:T44)-SUM(Taulukko!T30:T32))/SUM(Taulukko!T30:T32)</f>
        <v>4.900860456415999</v>
      </c>
      <c r="P33" s="63">
        <f>100*(SUM(Taulukko!U42:U44)-SUM(Taulukko!U30:U32))/SUM(Taulukko!U30:U32)</f>
        <v>4.672897196261681</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2.2042615723732544</v>
      </c>
      <c r="U33" s="63">
        <f>100*(SUM(Taulukko!AB42:AB44)-SUM(Taulukko!AB30:AB32))/SUM(Taulukko!AB30:AB32)</f>
        <v>11.08829568788501</v>
      </c>
      <c r="V33" s="63">
        <f>100*(SUM(Taulukko!AC42:AC44)-SUM(Taulukko!AC30:AC32))/SUM(Taulukko!AC30:AC32)</f>
        <v>10.800344234079185</v>
      </c>
      <c r="W33" s="63">
        <f>100*(SUM(Taulukko!AD42:AD44)-SUM(Taulukko!AD30:AD32))/SUM(Taulukko!AD30:AD32)</f>
        <v>11.039241052177674</v>
      </c>
      <c r="X33" s="63">
        <f>100*(SUM(Taulukko!AF42:AF44)-SUM(Taulukko!AF30:AF32))/SUM(Taulukko!AF30:AF32)</f>
        <v>10.848041325871726</v>
      </c>
      <c r="Y33" s="63">
        <f>100*(SUM(Taulukko!AG42:AG44)-SUM(Taulukko!AG30:AG32))/SUM(Taulukko!AG30:AG32)</f>
        <v>10.875451263537904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6.567630961688823</v>
      </c>
      <c r="I34" s="63">
        <f>100*(SUM(Taulukko!L43:L45)-SUM(Taulukko!L31:L33))/SUM(Taulukko!L31:L33)</f>
        <v>14.62039045553145</v>
      </c>
      <c r="J34" s="63">
        <f>100*(SUM(Taulukko!M43:M45)-SUM(Taulukko!M31:M33))/SUM(Taulukko!M31:M33)</f>
        <v>15.220483641536285</v>
      </c>
      <c r="K34" s="63">
        <f>100*(SUM(Taulukko!N43:N45)-SUM(Taulukko!N31:N33))/SUM(Taulukko!N31:N33)</f>
        <v>14.198401504466364</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5.054589567327133</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10.618336886993594</v>
      </c>
      <c r="W34" s="63">
        <f>100*(SUM(Taulukko!AD43:AD45)-SUM(Taulukko!AD31:AD33))/SUM(Taulukko!AD31:AD33)</f>
        <v>10.80734728748396</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6.135922330097092</v>
      </c>
      <c r="I35" s="63">
        <f>100*(SUM(Taulukko!L44:L46)-SUM(Taulukko!L32:L34))/SUM(Taulukko!L32:L34)</f>
        <v>13.055895552835576</v>
      </c>
      <c r="J35" s="63">
        <f>100*(SUM(Taulukko!M44:M46)-SUM(Taulukko!M32:M34))/SUM(Taulukko!M32:M34)</f>
        <v>13.516024152345562</v>
      </c>
      <c r="K35" s="63">
        <f>100*(SUM(Taulukko!N44:N46)-SUM(Taulukko!N32:N34))/SUM(Taulukko!N32:N34)</f>
        <v>13.472222222222232</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10.673443456162637</v>
      </c>
      <c r="X35" s="63">
        <f>100*(SUM(Taulukko!AF44:AF46)-SUM(Taulukko!AF32:AF34))/SUM(Taulukko!AF32:AF34)</f>
        <v>10.936238902340582</v>
      </c>
      <c r="Y35" s="63">
        <f>100*(SUM(Taulukko!AG44:AG46)-SUM(Taulukko!AG32:AG34))/SUM(Taulukko!AG32:AG34)</f>
        <v>10.766504209127165</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5.423076923076932</v>
      </c>
      <c r="H36" s="63">
        <f>100*(SUM(Taulukko!J45:J47)-SUM(Taulukko!J33:J35))/SUM(Taulukko!J33:J35)</f>
        <v>5.712080277884969</v>
      </c>
      <c r="I36" s="63">
        <f>100*(SUM(Taulukko!L45:L47)-SUM(Taulukko!L33:L35))/SUM(Taulukko!L33:L35)</f>
        <v>12.953795379537956</v>
      </c>
      <c r="J36" s="63">
        <f>100*(SUM(Taulukko!M45:M47)-SUM(Taulukko!M33:M35))/SUM(Taulukko!M33:M35)</f>
        <v>13.130395274875045</v>
      </c>
      <c r="K36" s="63">
        <f>100*(SUM(Taulukko!N45:N47)-SUM(Taulukko!N33:N35))/SUM(Taulukko!N33:N35)</f>
        <v>12.704918032786887</v>
      </c>
      <c r="L36" s="63">
        <f>100*(SUM(Taulukko!P45:P47)-SUM(Taulukko!P33:P35))/SUM(Taulukko!P33:P35)</f>
        <v>9.124537607891488</v>
      </c>
      <c r="M36" s="63">
        <f>100*(SUM(Taulukko!Q45:Q47)-SUM(Taulukko!Q33:Q35))/SUM(Taulukko!Q33:Q35)</f>
        <v>8.557457212713937</v>
      </c>
      <c r="N36" s="63">
        <f>100*(SUM(Taulukko!R45:R47)-SUM(Taulukko!R33:R35))/SUM(Taulukko!R33:R35)</f>
        <v>8.164094232331447</v>
      </c>
      <c r="O36" s="63">
        <f>100*(SUM(Taulukko!T45:T47)-SUM(Taulukko!T33:T35))/SUM(Taulukko!T33:T35)</f>
        <v>7.148936170212771</v>
      </c>
      <c r="P36" s="63">
        <f>100*(SUM(Taulukko!U45:U47)-SUM(Taulukko!U33:U35))/SUM(Taulukko!U33:U35)</f>
        <v>6.941081517352699</v>
      </c>
      <c r="Q36" s="63">
        <f>100*(SUM(Taulukko!V45:V47)-SUM(Taulukko!V33:V35))/SUM(Taulukko!V33:V35)</f>
        <v>6.287787182587652</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10.499790004199893</v>
      </c>
      <c r="W36" s="63">
        <f>100*(SUM(Taulukko!AD45:AD47)-SUM(Taulukko!AD33:AD35))/SUM(Taulukko!AD33:AD35)</f>
        <v>10.546218487394967</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4.585403133358808</v>
      </c>
      <c r="H37" s="63">
        <f>100*(SUM(Taulukko!J46:J48)-SUM(Taulukko!J34:J36))/SUM(Taulukko!J34:J36)</f>
        <v>5.293440736478693</v>
      </c>
      <c r="I37" s="63">
        <f>100*(SUM(Taulukko!L46:L48)-SUM(Taulukko!L34:L36))/SUM(Taulukko!L34:L36)</f>
        <v>8.266129032258064</v>
      </c>
      <c r="J37" s="63">
        <f>100*(SUM(Taulukko!M46:M48)-SUM(Taulukko!M34:M36))/SUM(Taulukko!M34:M36)</f>
        <v>10.265486725663726</v>
      </c>
      <c r="K37" s="63">
        <f>100*(SUM(Taulukko!N46:N48)-SUM(Taulukko!N34:N36))/SUM(Taulukko!N34:N36)</f>
        <v>12.208258527827658</v>
      </c>
      <c r="L37" s="63">
        <f>100*(SUM(Taulukko!P46:P48)-SUM(Taulukko!P34:P36))/SUM(Taulukko!P34:P36)</f>
        <v>8.4530853761623</v>
      </c>
      <c r="M37" s="63">
        <f>100*(SUM(Taulukko!Q46:Q48)-SUM(Taulukko!Q34:Q36))/SUM(Taulukko!Q34:Q36)</f>
        <v>8.38056680161943</v>
      </c>
      <c r="N37" s="63">
        <f>100*(SUM(Taulukko!R46:R48)-SUM(Taulukko!R34:R36))/SUM(Taulukko!R34:R36)</f>
        <v>8.161616161616157</v>
      </c>
      <c r="O37" s="63">
        <f>100*(SUM(Taulukko!T46:T48)-SUM(Taulukko!T34:T36))/SUM(Taulukko!T34:T36)</f>
        <v>7.484499557130193</v>
      </c>
      <c r="P37" s="63">
        <f>100*(SUM(Taulukko!U46:U48)-SUM(Taulukko!U34:U36))/SUM(Taulukko!U34:U36)</f>
        <v>7.183212267958035</v>
      </c>
      <c r="Q37" s="63">
        <f>100*(SUM(Taulukko!V46:V48)-SUM(Taulukko!V34:V36))/SUM(Taulukko!V34:V36)</f>
        <v>6.8382944489139295</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10.4670558798999</v>
      </c>
      <c r="W37" s="63">
        <f>100*(SUM(Taulukko!AD46:AD48)-SUM(Taulukko!AD34:AD36))/SUM(Taulukko!AD34:AD36)</f>
        <v>10.37932471863278</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5.271199388846452</v>
      </c>
      <c r="H38" s="63">
        <f>100*(SUM(Taulukko!J47:J49)-SUM(Taulukko!J35:J37))/SUM(Taulukko!J35:J37)</f>
        <v>4.958047292143379</v>
      </c>
      <c r="I38" s="63">
        <f>100*(SUM(Taulukko!L47:L49)-SUM(Taulukko!L35:L37))/SUM(Taulukko!L35:L37)</f>
        <v>10.915934755332481</v>
      </c>
      <c r="J38" s="63">
        <f>100*(SUM(Taulukko!M47:M49)-SUM(Taulukko!M35:M37))/SUM(Taulukko!M35:M37)</f>
        <v>11.934338952972496</v>
      </c>
      <c r="K38" s="63">
        <f>100*(SUM(Taulukko!N47:N49)-SUM(Taulukko!N35:N37))/SUM(Taulukko!N35:N37)</f>
        <v>12.216792536650377</v>
      </c>
      <c r="L38" s="63">
        <f>100*(SUM(Taulukko!P47:P49)-SUM(Taulukko!P35:P37))/SUM(Taulukko!P35:P37)</f>
        <v>8.240819812126393</v>
      </c>
      <c r="M38" s="63">
        <f>100*(SUM(Taulukko!Q47:Q49)-SUM(Taulukko!Q35:Q37))/SUM(Taulukko!Q35:Q37)</f>
        <v>8.46774193548387</v>
      </c>
      <c r="N38" s="63">
        <f>100*(SUM(Taulukko!R47:R49)-SUM(Taulukko!R35:R37))/SUM(Taulukko!R35:R37)</f>
        <v>8.20265379975876</v>
      </c>
      <c r="O38" s="63">
        <f>100*(SUM(Taulukko!T47:T49)-SUM(Taulukko!T35:T37))/SUM(Taulukko!T35:T37)</f>
        <v>7.39929947460597</v>
      </c>
      <c r="P38" s="63">
        <f>100*(SUM(Taulukko!U47:U49)-SUM(Taulukko!U35:U37))/SUM(Taulukko!U35:U37)</f>
        <v>7.7634754625905</v>
      </c>
      <c r="Q38" s="63">
        <f>100*(SUM(Taulukko!V47:V49)-SUM(Taulukko!V35:V37))/SUM(Taulukko!V35:V37)</f>
        <v>7.300441235459294</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10.000000000000007</v>
      </c>
      <c r="W38" s="63">
        <f>100*(SUM(Taulukko!AD47:AD49)-SUM(Taulukko!AD35:AD37))/SUM(Taulukko!AD35:AD37)</f>
        <v>10.123966942148748</v>
      </c>
      <c r="X38" s="63">
        <f>100*(SUM(Taulukko!AF47:AF49)-SUM(Taulukko!AF35:AF37))/SUM(Taulukko!AF35:AF37)</f>
        <v>11.325080238422737</v>
      </c>
      <c r="Y38" s="63">
        <f>100*(SUM(Taulukko!AG47:AG49)-SUM(Taulukko!AG35:AG37))/SUM(Taulukko!AG35:AG37)</f>
        <v>11.22670134373647</v>
      </c>
      <c r="Z38" s="63">
        <f>100*(SUM(Taulukko!AH47:AH49)-SUM(Taulukko!AH35:AH37))/SUM(Taulukko!AH35:AH37)</f>
        <v>11.135181975736565</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7.519939232814284</v>
      </c>
      <c r="H39" s="63">
        <f>100*(SUM(Taulukko!J48:J50)-SUM(Taulukko!J36:J38))/SUM(Taulukko!J36:J38)</f>
        <v>4.626469472885828</v>
      </c>
      <c r="I39" s="63">
        <f>100*(SUM(Taulukko!L48:L50)-SUM(Taulukko!L36:L38))/SUM(Taulukko!L36:L38)</f>
        <v>14.04237640216037</v>
      </c>
      <c r="J39" s="63">
        <f>100*(SUM(Taulukko!M48:M50)-SUM(Taulukko!M36:M38))/SUM(Taulukko!M36:M38)</f>
        <v>13.811420982735745</v>
      </c>
      <c r="K39" s="63">
        <f>100*(SUM(Taulukko!N48:N50)-SUM(Taulukko!N36:N38))/SUM(Taulukko!N36:N38)</f>
        <v>12.38431026884091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9.787059787059789</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13.219148001756668</v>
      </c>
      <c r="K40" s="34">
        <f>100*(SUM(Taulukko!N49:N51)-SUM(Taulukko!N37:N39))/SUM(Taulukko!N37:N39)</f>
        <v>12.096069868995652</v>
      </c>
      <c r="L40" s="34">
        <f>100*(SUM(Taulukko!P49:P51)-SUM(Taulukko!P37:P39))/SUM(Taulukko!P37:P39)</f>
        <v>7.804286291953111</v>
      </c>
      <c r="M40" s="34">
        <f>100*(SUM(Taulukko!Q49:Q51)-SUM(Taulukko!Q37:Q39))/SUM(Taulukko!Q37:Q39)</f>
        <v>8.147853736089042</v>
      </c>
      <c r="N40" s="34">
        <f>100*(SUM(Taulukko!R49:R51)-SUM(Taulukko!R37:R39))/SUM(Taulukko!R37:R39)</f>
        <v>7.933359777865926</v>
      </c>
      <c r="O40" s="34">
        <f>100*(SUM(Taulukko!T49:T51)-SUM(Taulukko!T37:T39))/SUM(Taulukko!T37:T39)</f>
        <v>6.975789905621654</v>
      </c>
      <c r="P40" s="34">
        <f>100*(SUM(Taulukko!U49:U51)-SUM(Taulukko!U37:U39))/SUM(Taulukko!U37:U39)</f>
        <v>8.489438023116772</v>
      </c>
      <c r="Q40" s="34">
        <f>100*(SUM(Taulukko!V49:V51)-SUM(Taulukko!V37:V39))/SUM(Taulukko!V37:V39)</f>
        <v>7.882165605095533</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9.882065880439196</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6.032221805919829</v>
      </c>
      <c r="H41" s="63">
        <f>100*(SUM(Taulukko!J50:J52)-SUM(Taulukko!J38:J40))/SUM(Taulukko!J38:J40)</f>
        <v>3.9370078740157473</v>
      </c>
      <c r="I41" s="63">
        <f>100*(SUM(Taulukko!L50:L52)-SUM(Taulukko!L38:L40))/SUM(Taulukko!L38:L40)</f>
        <v>12.800769971126082</v>
      </c>
      <c r="J41" s="63">
        <f>100*(SUM(Taulukko!M50:M52)-SUM(Taulukko!M38:M40))/SUM(Taulukko!M38:M40)</f>
        <v>11.619870410367147</v>
      </c>
      <c r="K41" s="63">
        <f>100*(SUM(Taulukko!N50:N52)-SUM(Taulukko!N38:N40))/SUM(Taulukko!N38:N40)</f>
        <v>11.312607944732292</v>
      </c>
      <c r="L41" s="63">
        <f>100*(SUM(Taulukko!P50:P52)-SUM(Taulukko!P38:P40))/SUM(Taulukko!P38:P40)</f>
        <v>7.352941176470588</v>
      </c>
      <c r="M41" s="63">
        <f>100*(SUM(Taulukko!Q50:Q52)-SUM(Taulukko!Q38:Q40))/SUM(Taulukko!Q38:Q40)</f>
        <v>7.7104642014162055</v>
      </c>
      <c r="N41" s="63">
        <f>100*(SUM(Taulukko!R50:R52)-SUM(Taulukko!R38:R40))/SUM(Taulukko!R38:R40)</f>
        <v>7.547169811320762</v>
      </c>
      <c r="O41" s="63">
        <f>100*(SUM(Taulukko!T50:T52)-SUM(Taulukko!T38:T40))/SUM(Taulukko!T38:T40)</f>
        <v>7.085668534827858</v>
      </c>
      <c r="P41" s="63">
        <f>100*(SUM(Taulukko!U50:U52)-SUM(Taulukko!U38:U40))/SUM(Taulukko!U38:U40)</f>
        <v>8.21754664549425</v>
      </c>
      <c r="Q41" s="63">
        <f>100*(SUM(Taulukko!V50:V52)-SUM(Taulukko!V38:V40))/SUM(Taulukko!V38:V40)</f>
        <v>8.006341656757822</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10.975094976783442</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9.44279030199912</v>
      </c>
      <c r="K42" s="63">
        <f>100*(SUM(Taulukko!N51:N53)-SUM(Taulukko!N39:N41))/SUM(Taulukko!N39:N41)</f>
        <v>10.319829424307056</v>
      </c>
      <c r="L42" s="63">
        <f>100*(SUM(Taulukko!P51:P53)-SUM(Taulukko!P39:P41))/SUM(Taulukko!P39:P41)</f>
        <v>6.786427145708594</v>
      </c>
      <c r="M42" s="63">
        <f>100*(SUM(Taulukko!Q51:Q53)-SUM(Taulukko!Q39:Q41))/SUM(Taulukko!Q39:Q41)</f>
        <v>7.16790027269185</v>
      </c>
      <c r="N42" s="63">
        <f>100*(SUM(Taulukko!R51:R53)-SUM(Taulukko!R39:R41))/SUM(Taulukko!R39:R41)</f>
        <v>7.290448343079918</v>
      </c>
      <c r="O42" s="63">
        <f>100*(SUM(Taulukko!T51:T53)-SUM(Taulukko!T39:T41))/SUM(Taulukko!T39:T41)</f>
        <v>8.396339037007559</v>
      </c>
      <c r="P42" s="63">
        <f>100*(SUM(Taulukko!U51:U53)-SUM(Taulukko!U39:U41))/SUM(Taulukko!U39:U41)</f>
        <v>8.442330558858504</v>
      </c>
      <c r="Q42" s="63">
        <f>100*(SUM(Taulukko!V51:V53)-SUM(Taulukko!V39:V41))/SUM(Taulukko!V39:V41)</f>
        <v>8.044164037854891</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2.6957163958641104</v>
      </c>
      <c r="H43" s="63">
        <f>100*(SUM(Taulukko!J52:J54)-SUM(Taulukko!J40:J42))/SUM(Taulukko!J40:J42)</f>
        <v>3.3753709198812927</v>
      </c>
      <c r="I43" s="63">
        <f>100*(SUM(Taulukko!L52:L54)-SUM(Taulukko!L40:L42))/SUM(Taulukko!L40:L42)</f>
        <v>11.078286558345642</v>
      </c>
      <c r="J43" s="63">
        <f>100*(SUM(Taulukko!M52:M54)-SUM(Taulukko!M40:M42))/SUM(Taulukko!M40:M42)</f>
        <v>9.21329406815315</v>
      </c>
      <c r="K43" s="63">
        <f>100*(SUM(Taulukko!N52:N54)-SUM(Taulukko!N40:N42))/SUM(Taulukko!N40:N42)</f>
        <v>9.658371994938834</v>
      </c>
      <c r="L43" s="63">
        <f>100*(SUM(Taulukko!P52:P54)-SUM(Taulukko!P40:P42))/SUM(Taulukko!P40:P42)</f>
        <v>7.069510268562415</v>
      </c>
      <c r="M43" s="63">
        <f>100*(SUM(Taulukko!Q52:Q54)-SUM(Taulukko!Q40:Q42))/SUM(Taulukko!Q40:Q42)</f>
        <v>7.2009291521486505</v>
      </c>
      <c r="N43" s="63">
        <f>100*(SUM(Taulukko!R52:R54)-SUM(Taulukko!R40:R42))/SUM(Taulukko!R40:R42)</f>
        <v>7.162214479287673</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8.366219415943192</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2.6798825256975083</v>
      </c>
      <c r="H44" s="63">
        <f>100*(SUM(Taulukko!J53:J55)-SUM(Taulukko!J41:J43))/SUM(Taulukko!J41:J43)</f>
        <v>3.249630723781414</v>
      </c>
      <c r="I44" s="63">
        <f>100*(SUM(Taulukko!L53:L55)-SUM(Taulukko!L41:L43))/SUM(Taulukko!L41:L43)</f>
        <v>11.189468735307937</v>
      </c>
      <c r="J44" s="63">
        <f>100*(SUM(Taulukko!M53:M55)-SUM(Taulukko!M41:M43))/SUM(Taulukko!M41:M43)</f>
        <v>8.85654885654886</v>
      </c>
      <c r="K44" s="63">
        <f>100*(SUM(Taulukko!N53:N55)-SUM(Taulukko!N41:N43))/SUM(Taulukko!N41:N43)</f>
        <v>9.448160535117067</v>
      </c>
      <c r="L44" s="63">
        <f>100*(SUM(Taulukko!P53:P55)-SUM(Taulukko!P41:P43))/SUM(Taulukko!P41:P43)</f>
        <v>7.178695484368979</v>
      </c>
      <c r="M44" s="63">
        <f>100*(SUM(Taulukko!Q53:Q55)-SUM(Taulukko!Q41:Q43))/SUM(Taulukko!Q41:Q43)</f>
        <v>7.120862201693633</v>
      </c>
      <c r="N44" s="63">
        <f>100*(SUM(Taulukko!R53:R55)-SUM(Taulukko!R41:R43))/SUM(Taulukko!R41:R43)</f>
        <v>7.159353348729802</v>
      </c>
      <c r="O44" s="63">
        <f>100*(SUM(Taulukko!T53:T55)-SUM(Taulukko!T41:T43))/SUM(Taulukko!T41:T43)</f>
        <v>9.28189457601225</v>
      </c>
      <c r="P44" s="63">
        <f>100*(SUM(Taulukko!U53:U55)-SUM(Taulukko!U41:U43))/SUM(Taulukko!U41:U43)</f>
        <v>8.644859813084109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7.782557684786861</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10.049220672682527</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9.196837286724925</v>
      </c>
      <c r="K45" s="63">
        <f>100*(SUM(Taulukko!N54:N56)-SUM(Taulukko!N42:N44))/SUM(Taulukko!N42:N44)</f>
        <v>9.54356846473029</v>
      </c>
      <c r="L45" s="63">
        <f>100*(SUM(Taulukko!P54:P56)-SUM(Taulukko!P42:P44))/SUM(Taulukko!P42:P44)</f>
        <v>7.287889775199408</v>
      </c>
      <c r="M45" s="63">
        <f>100*(SUM(Taulukko!Q54:Q56)-SUM(Taulukko!Q42:Q44))/SUM(Taulukko!Q42:Q44)</f>
        <v>7.120980091883623</v>
      </c>
      <c r="N45" s="63">
        <f>100*(SUM(Taulukko!R54:R56)-SUM(Taulukko!R42:R44))/SUM(Taulukko!R42:R44)</f>
        <v>7.077276205049733</v>
      </c>
      <c r="O45" s="63">
        <f>100*(SUM(Taulukko!T54:T56)-SUM(Taulukko!T42:T44))/SUM(Taulukko!T42:T44)</f>
        <v>9.37945791726106</v>
      </c>
      <c r="P45" s="63">
        <f>100*(SUM(Taulukko!U54:U56)-SUM(Taulukko!U42:U44))/SUM(Taulukko!U42:U44)</f>
        <v>8.967391304347833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7.533980582524263</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10.041152263374476</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7.08237105465742</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7.710100231303008</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9.779050736497547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7.024169184290017</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3.5388544326887743</v>
      </c>
      <c r="H48" s="63">
        <f>100*(SUM(Taulukko!J57:J59)-SUM(Taulukko!J45:J47))/SUM(Taulukko!J45:J47)</f>
        <v>3.5779481562614346</v>
      </c>
      <c r="I48" s="63">
        <f>100*(SUM(Taulukko!L57:L59)-SUM(Taulukko!L45:L47))/SUM(Taulukko!L45:L47)</f>
        <v>9.386413440467491</v>
      </c>
      <c r="J48" s="63">
        <f>100*(SUM(Taulukko!M57:M59)-SUM(Taulukko!M45:M47))/SUM(Taulukko!M45:M47)</f>
        <v>9.518072289156645</v>
      </c>
      <c r="K48" s="63">
        <f>100*(SUM(Taulukko!N57:N59)-SUM(Taulukko!N45:N47))/SUM(Taulukko!N45:N47)</f>
        <v>9.656565656565647</v>
      </c>
      <c r="L48" s="63">
        <f>100*(SUM(Taulukko!P57:P59)-SUM(Taulukko!P45:P47))/SUM(Taulukko!P45:P47)</f>
        <v>7.419962335216568</v>
      </c>
      <c r="M48" s="63">
        <f>100*(SUM(Taulukko!Q57:Q59)-SUM(Taulukko!Q45:Q47))/SUM(Taulukko!Q45:Q47)</f>
        <v>7.094594594594608</v>
      </c>
      <c r="N48" s="63">
        <f>100*(SUM(Taulukko!R57:R59)-SUM(Taulukko!R45:R47))/SUM(Taulukko!R45:R47)</f>
        <v>7.097258730754779</v>
      </c>
      <c r="O48" s="63">
        <f>100*(SUM(Taulukko!T57:T59)-SUM(Taulukko!T45:T47))/SUM(Taulukko!T45:T47)</f>
        <v>5.0039714058776665</v>
      </c>
      <c r="P48" s="63">
        <f>100*(SUM(Taulukko!U57:U59)-SUM(Taulukko!U45:U47))/SUM(Taulukko!U45:U47)</f>
        <v>5.207547169811304</v>
      </c>
      <c r="Q48" s="63">
        <f>100*(SUM(Taulukko!V57:V59)-SUM(Taulukko!V45:V47))/SUM(Taulukko!V45:V47)</f>
        <v>6.257110352673493</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6.955530216647644</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5.969021533811867</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3.945926196565587</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7.097497198356369</v>
      </c>
      <c r="N49" s="63">
        <f>100*(SUM(Taulukko!R58:R60)-SUM(Taulukko!R46:R48))/SUM(Taulukko!R46:R48)</f>
        <v>7.097497198356369</v>
      </c>
      <c r="O49" s="63">
        <f>100*(SUM(Taulukko!T58:T60)-SUM(Taulukko!T46:T48))/SUM(Taulukko!T46:T48)</f>
        <v>5.397610218376606</v>
      </c>
      <c r="P49" s="63">
        <f>100*(SUM(Taulukko!U58:U60)-SUM(Taulukko!U46:U48))/SUM(Taulukko!U46:U48)</f>
        <v>5.911144578313248</v>
      </c>
      <c r="Q49" s="63">
        <f>100*(SUM(Taulukko!V58:V60)-SUM(Taulukko!V46:V48))/SUM(Taulukko!V46:V48)</f>
        <v>5.873493975903623</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6.722054380664635</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3.4107402031930247</v>
      </c>
      <c r="H50" s="63">
        <f>100*(SUM(Taulukko!J59:J61)-SUM(Taulukko!J47:J49))/SUM(Taulukko!J47:J49)</f>
        <v>3.924418604651167</v>
      </c>
      <c r="I50" s="63">
        <f>100*(SUM(Taulukko!L59:L61)-SUM(Taulukko!L47:L49))/SUM(Taulukko!L47:L49)</f>
        <v>7.692307692307706</v>
      </c>
      <c r="J50" s="63">
        <f>100*(SUM(Taulukko!M59:M61)-SUM(Taulukko!M47:M49))/SUM(Taulukko!M47:M49)</f>
        <v>9.036860879904879</v>
      </c>
      <c r="K50" s="63">
        <f>100*(SUM(Taulukko!N59:N61)-SUM(Taulukko!N47:N49))/SUM(Taulukko!N47:N49)</f>
        <v>9.144893111638975</v>
      </c>
      <c r="L50" s="63">
        <f>100*(SUM(Taulukko!P59:P61)-SUM(Taulukko!P47:P49))/SUM(Taulukko!P47:P49)</f>
        <v>7.061143984220898</v>
      </c>
      <c r="M50" s="63">
        <f>100*(SUM(Taulukko!Q59:Q61)-SUM(Taulukko!Q47:Q49))/SUM(Taulukko!Q47:Q49)</f>
        <v>7.100371747211905</v>
      </c>
      <c r="N50" s="63">
        <f>100*(SUM(Taulukko!R59:R61)-SUM(Taulukko!R47:R49))/SUM(Taulukko!R47:R49)</f>
        <v>6.986250464511317</v>
      </c>
      <c r="O50" s="63">
        <f>100*(SUM(Taulukko!T59:T61)-SUM(Taulukko!T47:T49))/SUM(Taulukko!T47:T49)</f>
        <v>4.565837749694247</v>
      </c>
      <c r="P50" s="63">
        <f>100*(SUM(Taulukko!U59:U61)-SUM(Taulukko!U47:U49))/SUM(Taulukko!U47:U49)</f>
        <v>4.889884285181046</v>
      </c>
      <c r="Q50" s="63">
        <f>100*(SUM(Taulukko!V59:V61)-SUM(Taulukko!V47:V49))/SUM(Taulukko!V47:V49)</f>
        <v>5.532710280373836</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6.649135987978936</v>
      </c>
      <c r="W50" s="63">
        <f>100*(SUM(Taulukko!AD59:AD61)-SUM(Taulukko!AD47:AD49))/SUM(Taulukko!AD47:AD49)</f>
        <v>6.604127579737344</v>
      </c>
      <c r="X50" s="63">
        <f>100*(SUM(Taulukko!AF59:AF61)-SUM(Taulukko!AF47:AF49))/SUM(Taulukko!AF47:AF49)</f>
        <v>9.30807248764415</v>
      </c>
      <c r="Y50" s="63">
        <f>100*(SUM(Taulukko!AG59:AG61)-SUM(Taulukko!AG47:AG49))/SUM(Taulukko!AG47:AG49)</f>
        <v>9.275136399064674</v>
      </c>
      <c r="Z50" s="63">
        <f>100*(SUM(Taulukko!AH59:AH61)-SUM(Taulukko!AH47:AH49))/SUM(Taulukko!AH47:AH49)</f>
        <v>9.35672514619883</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1.4482515012363002</v>
      </c>
      <c r="H51" s="63">
        <f>100*(SUM(Taulukko!J60:J62)-SUM(Taulukko!J48:J50))/SUM(Taulukko!J48:J50)</f>
        <v>4.13193185936935</v>
      </c>
      <c r="I51" s="63">
        <f>100*(SUM(Taulukko!L60:L62)-SUM(Taulukko!L48:L50))/SUM(Taulukko!L48:L50)</f>
        <v>7.941712204007289</v>
      </c>
      <c r="J51" s="63">
        <f>100*(SUM(Taulukko!M60:M62)-SUM(Taulukko!M48:M50))/SUM(Taulukko!M48:M50)</f>
        <v>7.973551147413457</v>
      </c>
      <c r="K51" s="63">
        <f>100*(SUM(Taulukko!N60:N62)-SUM(Taulukko!N48:N50))/SUM(Taulukko!N48:N50)</f>
        <v>8.980392156862736</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6.676613204028339</v>
      </c>
      <c r="W51" s="63">
        <f>100*(SUM(Taulukko!AD60:AD62)-SUM(Taulukko!AD48:AD50))/SUM(Taulukko!AD48:AD50)</f>
        <v>6.5598210957883065</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5.247597930524755</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1.9774011299434908</v>
      </c>
      <c r="H52" s="34">
        <f>100*(SUM(Taulukko!J61:J63)-SUM(Taulukko!J49:J51))/SUM(Taulukko!J49:J51)</f>
        <v>4.37454808387562</v>
      </c>
      <c r="I52" s="34">
        <f>100*(SUM(Taulukko!L61:L63)-SUM(Taulukko!L49:L51))/SUM(Taulukko!L49:L51)</f>
        <v>9.664375252729482</v>
      </c>
      <c r="J52" s="34">
        <f>100*(SUM(Taulukko!M61:M63)-SUM(Taulukko!M49:M51))/SUM(Taulukko!M49:M51)</f>
        <v>8.456167571761084</v>
      </c>
      <c r="K52" s="34">
        <f>100*(SUM(Taulukko!N61:N63)-SUM(Taulukko!N49:N51))/SUM(Taulukko!N49:N51)</f>
        <v>9.271523178807927</v>
      </c>
      <c r="L52" s="34">
        <f>100*(SUM(Taulukko!P61:P63)-SUM(Taulukko!P49:P51))/SUM(Taulukko!P49:P51)</f>
        <v>6.114028507126764</v>
      </c>
      <c r="M52" s="34">
        <f>100*(SUM(Taulukko!Q61:Q63)-SUM(Taulukko!Q49:Q51))/SUM(Taulukko!Q49:Q51)</f>
        <v>6.431459022418228</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5.313653136531357</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6.513693560325693</v>
      </c>
      <c r="W52" s="34">
        <f>100*(SUM(Taulukko!AD61:AD63)-SUM(Taulukko!AD49:AD51))/SUM(Taulukko!AD49:AD51)</f>
        <v>6.474287828338862</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5.919348871624144</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2.7208480565370983</v>
      </c>
      <c r="H53" s="63">
        <f>100*(SUM(Taulukko!J62:J64)-SUM(Taulukko!J50:J52))/SUM(Taulukko!J50:J52)</f>
        <v>4.6176046176046</v>
      </c>
      <c r="I53" s="63">
        <f>100*(SUM(Taulukko!L62:L64)-SUM(Taulukko!L50:L52))/SUM(Taulukko!L50:L52)</f>
        <v>11.305460750853243</v>
      </c>
      <c r="J53" s="63">
        <f>100*(SUM(Taulukko!M62:M64)-SUM(Taulukko!M50:M52))/SUM(Taulukko!M50:M52)</f>
        <v>9.597523219814246</v>
      </c>
      <c r="K53" s="63">
        <f>100*(SUM(Taulukko!N62:N64)-SUM(Taulukko!N50:N52))/SUM(Taulukko!N50:N52)</f>
        <v>9.968968192397202</v>
      </c>
      <c r="L53" s="63">
        <f>100*(SUM(Taulukko!P62:P64)-SUM(Taulukko!P50:P52))/SUM(Taulukko!P50:P52)</f>
        <v>5.849685301740079</v>
      </c>
      <c r="M53" s="63">
        <f>100*(SUM(Taulukko!Q62:Q64)-SUM(Taulukko!Q50:Q52))/SUM(Taulukko!Q50:Q52)</f>
        <v>6.172388604821029</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5.467889908256873</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6.502571638501098</v>
      </c>
      <c r="X53" s="63">
        <f>100*(SUM(Taulukko!AF62:AF64)-SUM(Taulukko!AF50:AF52))/SUM(Taulukko!AF50:AF52)</f>
        <v>8.538973756365063</v>
      </c>
      <c r="Y53" s="63">
        <f>100*(SUM(Taulukko!AG62:AG64)-SUM(Taulukko!AG50:AG52))/SUM(Taulukko!AG50:AG52)</f>
        <v>8.748573602130088</v>
      </c>
      <c r="Z53" s="63">
        <f>100*(SUM(Taulukko!AH62:AH64)-SUM(Taulukko!AH50:AH52))/SUM(Taulukko!AH50:AH52)</f>
        <v>8.824648155192106</v>
      </c>
      <c r="AA53" s="63">
        <f>100*(SUM(Taulukko!AJ62:AJ64)-SUM(Taulukko!AJ50:AJ52))/SUM(Taulukko!AJ50:AJ52)</f>
        <v>6.899195093905711</v>
      </c>
      <c r="AB53" s="63">
        <f>100*(SUM(Taulukko!AK62:AK64)-SUM(Taulukko!AK50:AK52))/SUM(Taulukko!AK50:AK52)</f>
        <v>6.386120339608738</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11.659541391371963</v>
      </c>
      <c r="K54" s="63">
        <f>100*(SUM(Taulukko!N63:N65)-SUM(Taulukko!N51:N53))/SUM(Taulukko!N51:N53)</f>
        <v>10.82334750676457</v>
      </c>
      <c r="L54" s="63">
        <f>100*(SUM(Taulukko!P63:P65)-SUM(Taulukko!P51:P53))/SUM(Taulukko!P51:P53)</f>
        <v>6.280373831775705</v>
      </c>
      <c r="M54" s="63">
        <f>100*(SUM(Taulukko!Q63:Q65)-SUM(Taulukko!Q51:Q53))/SUM(Taulukko!Q51:Q53)</f>
        <v>6.397673573246101</v>
      </c>
      <c r="N54" s="63">
        <f>100*(SUM(Taulukko!R63:R65)-SUM(Taulukko!R51:R53))/SUM(Taulukko!R51:R53)</f>
        <v>6.431686046511624</v>
      </c>
      <c r="O54" s="63">
        <f>100*(SUM(Taulukko!T63:T65)-SUM(Taulukko!T51:T53))/SUM(Taulukko!T51:T53)</f>
        <v>11.123348017621149</v>
      </c>
      <c r="P54" s="63">
        <f>100*(SUM(Taulukko!U63:U65)-SUM(Taulukko!U51:U53))/SUM(Taulukko!U51:U53)</f>
        <v>10.928362573099406</v>
      </c>
      <c r="Q54" s="63">
        <f>100*(SUM(Taulukko!V63:V65)-SUM(Taulukko!V51:V53))/SUM(Taulukko!V51:V53)</f>
        <v>5.620437956204372</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6.712878511492147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11.67180277349767</v>
      </c>
      <c r="K55" s="63">
        <f>100*(SUM(Taulukko!N64:N66)-SUM(Taulukko!N52:N54))/SUM(Taulukko!N52:N54)</f>
        <v>11.499999999999991</v>
      </c>
      <c r="L55" s="63">
        <f>100*(SUM(Taulukko!P64:P66)-SUM(Taulukko!P52:P54))/SUM(Taulukko!P52:P54)</f>
        <v>6.3445223164883755</v>
      </c>
      <c r="M55" s="63">
        <f>100*(SUM(Taulukko!Q64:Q66)-SUM(Taulukko!Q52:Q54))/SUM(Taulukko!Q52:Q54)</f>
        <v>6.428313470566996</v>
      </c>
      <c r="N55" s="63">
        <f>100*(SUM(Taulukko!R64:R66)-SUM(Taulukko!R52:R54))/SUM(Taulukko!R52:R54)</f>
        <v>6.502890173410384</v>
      </c>
      <c r="O55" s="63">
        <f>100*(SUM(Taulukko!T64:T66)-SUM(Taulukko!T52:T54))/SUM(Taulukko!T52:T54)</f>
        <v>10.696517412935309</v>
      </c>
      <c r="P55" s="63">
        <f>100*(SUM(Taulukko!U64:U66)-SUM(Taulukko!U52:U54))/SUM(Taulukko!U52:U54)</f>
        <v>10.235081374321885</v>
      </c>
      <c r="Q55" s="63">
        <f>100*(SUM(Taulukko!V64:V66)-SUM(Taulukko!V52:V54))/SUM(Taulukko!V52:V54)</f>
        <v>5.735027223230494</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7.392571012381629</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11.535523300229178</v>
      </c>
      <c r="K56" s="63">
        <f>100*(SUM(Taulukko!N65:N67)-SUM(Taulukko!N53:N55))/SUM(Taulukko!N53:N55)</f>
        <v>11.917494270435443</v>
      </c>
      <c r="L56" s="63">
        <f>100*(SUM(Taulukko!P65:P67)-SUM(Taulukko!P53:P55))/SUM(Taulukko!P53:P55)</f>
        <v>6.733885487936618</v>
      </c>
      <c r="M56" s="63">
        <f>100*(SUM(Taulukko!Q65:Q67)-SUM(Taulukko!Q53:Q55))/SUM(Taulukko!Q53:Q55)</f>
        <v>6.611570247933876</v>
      </c>
      <c r="N56" s="63">
        <f>100*(SUM(Taulukko!R65:R67)-SUM(Taulukko!R53:R55))/SUM(Taulukko!R53:R55)</f>
        <v>6.5373563218390975</v>
      </c>
      <c r="O56" s="63">
        <f>100*(SUM(Taulukko!T65:T67)-SUM(Taulukko!T53:T55))/SUM(Taulukko!T53:T55)</f>
        <v>10.660608178958405</v>
      </c>
      <c r="P56" s="63">
        <f>100*(SUM(Taulukko!U65:U67)-SUM(Taulukko!U53:U55))/SUM(Taulukko!U53:U55)</f>
        <v>9.85663082437276</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7.764876632801152</v>
      </c>
      <c r="W56" s="63">
        <f>100*(SUM(Taulukko!AD65:AD67)-SUM(Taulukko!AD53:AD55))/SUM(Taulukko!AD53:AD55)</f>
        <v>7.502718376223286</v>
      </c>
      <c r="X56" s="63">
        <f>100*(SUM(Taulukko!AF65:AF67)-SUM(Taulukko!AF53:AF55))/SUM(Taulukko!AF53:AF55)</f>
        <v>9.757023538344741</v>
      </c>
      <c r="Y56" s="63">
        <f>100*(SUM(Taulukko!AG65:AG67)-SUM(Taulukko!AG53:AG55))/SUM(Taulukko!AG53:AG55)</f>
        <v>9.467014535967214</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7.717041800643096</v>
      </c>
      <c r="H57" s="63">
        <f>100*(SUM(Taulukko!J66:J68)-SUM(Taulukko!J54:J56))/SUM(Taulukko!J54:J56)</f>
        <v>5.240641711229963</v>
      </c>
      <c r="I57" s="63">
        <f>100*(SUM(Taulukko!L66:L68)-SUM(Taulukko!L54:L56))/SUM(Taulukko!L54:L56)</f>
        <v>17.026106696935326</v>
      </c>
      <c r="J57" s="63">
        <f>100*(SUM(Taulukko!M66:M68)-SUM(Taulukko!M54:M56))/SUM(Taulukko!M54:M56)</f>
        <v>13.795731707317092</v>
      </c>
      <c r="K57" s="63">
        <f>100*(SUM(Taulukko!N66:N68)-SUM(Taulukko!N54:N56))/SUM(Taulukko!N54:N56)</f>
        <v>12.083333333333325</v>
      </c>
      <c r="L57" s="63">
        <f>100*(SUM(Taulukko!P66:P68)-SUM(Taulukko!P54:P56))/SUM(Taulukko!P54:P56)</f>
        <v>6.7590402162892875</v>
      </c>
      <c r="M57" s="63">
        <f>100*(SUM(Taulukko!Q66:Q68)-SUM(Taulukko!Q54:Q56))/SUM(Taulukko!Q54:Q56)</f>
        <v>6.540385989992856</v>
      </c>
      <c r="N57" s="63">
        <f>100*(SUM(Taulukko!R66:R68)-SUM(Taulukko!R54:R56))/SUM(Taulukko!R54:R56)</f>
        <v>6.53804930332264</v>
      </c>
      <c r="O57" s="63">
        <f>100*(SUM(Taulukko!T66:T68)-SUM(Taulukko!T54:T56))/SUM(Taulukko!T54:T56)</f>
        <v>5.445060319530483</v>
      </c>
      <c r="P57" s="63">
        <f>100*(SUM(Taulukko!U66:U68)-SUM(Taulukko!U54:U56))/SUM(Taulukko!U54:U56)</f>
        <v>5.34378339864622</v>
      </c>
      <c r="Q57" s="63">
        <f>100*(SUM(Taulukko!V66:V68)-SUM(Taulukko!V54:V56))/SUM(Taulukko!V54:V56)</f>
        <v>6.1173083843109035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7.800650054171189</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7.563920454545438</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6.536412078152745</v>
      </c>
      <c r="N58" s="63">
        <f>100*(SUM(Taulukko!R67:R69)-SUM(Taulukko!R55:R57))/SUM(Taulukko!R55:R57)</f>
        <v>6.4275568181818254</v>
      </c>
      <c r="O58" s="63">
        <f>100*(SUM(Taulukko!T67:T69)-SUM(Taulukko!T55:T57))/SUM(Taulukko!T55:T57)</f>
        <v>7.175925925925942</v>
      </c>
      <c r="P58" s="63">
        <f>100*(SUM(Taulukko!U67:U69)-SUM(Taulukko!U55:U57))/SUM(Taulukko!U55:U57)</f>
        <v>6.8655643421998445</v>
      </c>
      <c r="Q58" s="63">
        <f>100*(SUM(Taulukko!V67:V69)-SUM(Taulukko!V55:V57))/SUM(Taulukko!V55:V57)</f>
        <v>6.4226767133117955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7.422015059161007</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8.073654390934848</v>
      </c>
      <c r="H59" s="63">
        <f>100*(SUM(Taulukko!J68:J70)-SUM(Taulukko!J56:J58))/SUM(Taulukko!J56:J58)</f>
        <v>5.661712668082094</v>
      </c>
      <c r="I59" s="63">
        <f>100*(SUM(Taulukko!L68:L70)-SUM(Taulukko!L56:L58))/SUM(Taulukko!L56:L58)</f>
        <v>11.814345991561174</v>
      </c>
      <c r="J59" s="63">
        <f>100*(SUM(Taulukko!M68:M70)-SUM(Taulukko!M56:M58))/SUM(Taulukko!M56:M58)</f>
        <v>11.852404025344766</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6.210303458009888</v>
      </c>
      <c r="O59" s="63">
        <f>100*(SUM(Taulukko!T68:T70)-SUM(Taulukko!T56:T58))/SUM(Taulukko!T56:T58)</f>
        <v>7.354443309499477</v>
      </c>
      <c r="P59" s="63">
        <f>100*(SUM(Taulukko!U68:U70)-SUM(Taulukko!U56:U58))/SUM(Taulukko!U56:U58)</f>
        <v>6.8743286788399525</v>
      </c>
      <c r="Q59" s="63">
        <f>100*(SUM(Taulukko!V68:V70)-SUM(Taulukko!V56:V58))/SUM(Taulukko!V56:V58)</f>
        <v>6.7644953471725255</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7.3135925793792165</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10.121012101210106</v>
      </c>
      <c r="K60" s="63">
        <f>100*(SUM(Taulukko!N69:N71)-SUM(Taulukko!N57:N59))/SUM(Taulukko!N57:N59)</f>
        <v>11.311717022844528</v>
      </c>
      <c r="L60" s="63">
        <f>100*(SUM(Taulukko!P69:P71)-SUM(Taulukko!P57:P59))/SUM(Taulukko!P57:P59)</f>
        <v>5.99579242636745</v>
      </c>
      <c r="M60" s="63">
        <f>100*(SUM(Taulukko!Q69:Q71)-SUM(Taulukko!Q57:Q59))/SUM(Taulukko!Q57:Q59)</f>
        <v>5.958640028040639</v>
      </c>
      <c r="N60" s="63">
        <f>100*(SUM(Taulukko!R69:R71)-SUM(Taulukko!R57:R59))/SUM(Taulukko!R57:R59)</f>
        <v>5.960729312762994</v>
      </c>
      <c r="O60" s="63">
        <f>100*(SUM(Taulukko!T69:T71)-SUM(Taulukko!T57:T59))/SUM(Taulukko!T57:T59)</f>
        <v>8.282904689863836</v>
      </c>
      <c r="P60" s="63">
        <f>100*(SUM(Taulukko!U69:U71)-SUM(Taulukko!U57:U59))/SUM(Taulukko!U57:U59)</f>
        <v>7.424677187948368</v>
      </c>
      <c r="Q60" s="63">
        <f>100*(SUM(Taulukko!V69:V71)-SUM(Taulukko!V57:V59))/SUM(Taulukko!V57:V59)</f>
        <v>7.03069236259814</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7.285003553660271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8.19964349376114</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6.783831282952552</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5.8249040809208195</v>
      </c>
      <c r="N61" s="63">
        <f>100*(SUM(Taulukko!R70:R72)-SUM(Taulukko!R58:R60))/SUM(Taulukko!R58:R60)</f>
        <v>5.8249040809208195</v>
      </c>
      <c r="O61" s="63">
        <f>100*(SUM(Taulukko!T70:T72)-SUM(Taulukko!T58:T60))/SUM(Taulukko!T58:T60)</f>
        <v>8.014073494917882</v>
      </c>
      <c r="P61" s="63">
        <f>100*(SUM(Taulukko!U70:U72)-SUM(Taulukko!U58:U60))/SUM(Taulukko!U58:U60)</f>
        <v>7.180945609669388</v>
      </c>
      <c r="Q61" s="63">
        <f>100*(SUM(Taulukko!V70:V72)-SUM(Taulukko!V58:V60))/SUM(Taulukko!V58:V60)</f>
        <v>7.2190611664295705</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7.2186836518046835</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8.365827720666438</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7.122807017543844</v>
      </c>
      <c r="H62" s="63">
        <f>100*(SUM(Taulukko!J71:J73)-SUM(Taulukko!J59:J61))/SUM(Taulukko!J59:J61)</f>
        <v>6.468531468531468</v>
      </c>
      <c r="I62" s="63">
        <f>100*(SUM(Taulukko!L71:L73)-SUM(Taulukko!L59:L61))/SUM(Taulukko!L59:L61)</f>
        <v>10.959383753501383</v>
      </c>
      <c r="J62" s="63">
        <f>100*(SUM(Taulukko!M71:M73)-SUM(Taulukko!M59:M61))/SUM(Taulukko!M59:M61)</f>
        <v>11.995637949836421</v>
      </c>
      <c r="K62" s="63">
        <f>100*(SUM(Taulukko!N71:N73)-SUM(Taulukko!N59:N61))/SUM(Taulukko!N59:N61)</f>
        <v>11.6068190061661</v>
      </c>
      <c r="L62" s="63">
        <f>100*(SUM(Taulukko!P71:P73)-SUM(Taulukko!P59:P61))/SUM(Taulukko!P59:P61)</f>
        <v>5.711127487103906</v>
      </c>
      <c r="M62" s="63">
        <f>100*(SUM(Taulukko!Q71:Q73)-SUM(Taulukko!Q59:Q61))/SUM(Taulukko!Q59:Q61)</f>
        <v>5.796598403332152</v>
      </c>
      <c r="N62" s="63">
        <f>100*(SUM(Taulukko!R71:R73)-SUM(Taulukko!R59:R61))/SUM(Taulukko!R59:R61)</f>
        <v>5.904828065300452</v>
      </c>
      <c r="O62" s="63">
        <f>100*(SUM(Taulukko!T71:T73)-SUM(Taulukko!T59:T61))/SUM(Taulukko!T59:T61)</f>
        <v>8.343079922027282</v>
      </c>
      <c r="P62" s="63">
        <f>100*(SUM(Taulukko!U71:U73)-SUM(Taulukko!U59:U61))/SUM(Taulukko!U59:U61)</f>
        <v>7.864768683274029</v>
      </c>
      <c r="Q62" s="63">
        <f>100*(SUM(Taulukko!V71:V73)-SUM(Taulukko!V59:V61))/SUM(Taulukko!V59:V61)</f>
        <v>7.368048175699613</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7.110172474480812</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6.57848938391924</v>
      </c>
      <c r="I63" s="63">
        <f>100*(SUM(Taulukko!L72:L74)-SUM(Taulukko!L60:L62))/SUM(Taulukko!L60:L62)</f>
        <v>8.369895376307781</v>
      </c>
      <c r="J63" s="63">
        <f>100*(SUM(Taulukko!M72:M74)-SUM(Taulukko!M60:M62))/SUM(Taulukko!M60:M62)</f>
        <v>11.851585014409213</v>
      </c>
      <c r="K63" s="63">
        <f>100*(SUM(Taulukko!N72:N74)-SUM(Taulukko!N60:N62))/SUM(Taulukko!N60:N62)</f>
        <v>11.946743432889546</v>
      </c>
      <c r="L63" s="63">
        <f>100*(SUM(Taulukko!P72:P74)-SUM(Taulukko!P60:P62))/SUM(Taulukko!P60:P62)</f>
        <v>5.867709815078257</v>
      </c>
      <c r="M63" s="63">
        <f>100*(SUM(Taulukko!Q72:Q74)-SUM(Taulukko!Q60:Q62))/SUM(Taulukko!Q60:Q62)</f>
        <v>6.195915541709927</v>
      </c>
      <c r="N63" s="63">
        <f>100*(SUM(Taulukko!R72:R74)-SUM(Taulukko!R60:R62))/SUM(Taulukko!R60:R62)</f>
        <v>6.126687435098666</v>
      </c>
      <c r="O63" s="63">
        <f>100*(SUM(Taulukko!T72:T74)-SUM(Taulukko!T60:T62))/SUM(Taulukko!T60:T62)</f>
        <v>9.360730593607292</v>
      </c>
      <c r="P63" s="63">
        <f>100*(SUM(Taulukko!U72:U74)-SUM(Taulukko!U60:U62))/SUM(Taulukko!U60:U62)</f>
        <v>8.993956629932459</v>
      </c>
      <c r="Q63" s="63">
        <f>100*(SUM(Taulukko!V72:V74)-SUM(Taulukko!V60:V62))/SUM(Taulukko!V60:V62)</f>
        <v>7.366936905181543</v>
      </c>
      <c r="R63" s="63">
        <f>100*(SUM(Taulukko!X72:X74)-SUM(Taulukko!X60:X62))/SUM(Taulukko!X60:X62)</f>
        <v>4.354032833690196</v>
      </c>
      <c r="S63" s="63">
        <f>100*(SUM(Taulukko!Y72:Y74)-SUM(Taulukko!Y60:Y62))/SUM(Taulukko!Y60:Y62)</f>
        <v>4.80439258750858</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6.925498426023109</v>
      </c>
      <c r="X63" s="63">
        <f>100*(SUM(Taulukko!AF72:AF74)-SUM(Taulukko!AF60:AF62))/SUM(Taulukko!AF60:AF62)</f>
        <v>10.218181818181826</v>
      </c>
      <c r="Y63" s="63">
        <f>100*(SUM(Taulukko!AG72:AG74)-SUM(Taulukko!AG60:AG62))/SUM(Taulukko!AG60:AG62)</f>
        <v>10.548672566371666</v>
      </c>
      <c r="Z63" s="63">
        <f>100*(SUM(Taulukko!AH72:AH74)-SUM(Taulukko!AH60:AH62))/SUM(Taulukko!AH60:AH62)</f>
        <v>10.626992561105187</v>
      </c>
      <c r="AA63" s="63">
        <f>100*(SUM(Taulukko!AJ72:AJ74)-SUM(Taulukko!AJ60:AJ62))/SUM(Taulukko!AJ60:AJ62)</f>
        <v>8.162531463502333</v>
      </c>
      <c r="AB63" s="63">
        <f>100*(SUM(Taulukko!AK72:AK74)-SUM(Taulukko!AK60:AK62))/SUM(Taulukko!AK60:AK62)</f>
        <v>8.953651685393258</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6.544321329639902</v>
      </c>
      <c r="H64" s="34">
        <f>100*(SUM(Taulukko!J73:J75)-SUM(Taulukko!J61:J63))/SUM(Taulukko!J61:J63)</f>
        <v>6.650502251472113</v>
      </c>
      <c r="I64" s="34">
        <f>100*(SUM(Taulukko!L73:L75)-SUM(Taulukko!L61:L63))/SUM(Taulukko!L61:L63)</f>
        <v>11.873156342182888</v>
      </c>
      <c r="J64" s="34">
        <f>100*(SUM(Taulukko!M73:M75)-SUM(Taulukko!M61:M63))/SUM(Taulukko!M61:M63)</f>
        <v>12.482117310443481</v>
      </c>
      <c r="K64" s="34">
        <f>100*(SUM(Taulukko!N73:N75)-SUM(Taulukko!N61:N63))/SUM(Taulukko!N61:N63)</f>
        <v>12.192513368983974</v>
      </c>
      <c r="L64" s="34">
        <f>100*(SUM(Taulukko!P73:P75)-SUM(Taulukko!P61:P63))/SUM(Taulukko!P61:P63)</f>
        <v>6.504065040650419</v>
      </c>
      <c r="M64" s="34">
        <f>100*(SUM(Taulukko!Q73:Q75)-SUM(Taulukko!Q61:Q63))/SUM(Taulukko!Q61:Q63)</f>
        <v>6.526243093922644</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5.174777244688131</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6.636553161918007</v>
      </c>
      <c r="X64" s="34">
        <f>100*(SUM(Taulukko!AF73:AF75)-SUM(Taulukko!AF61:AF63))/SUM(Taulukko!AF61:AF63)</f>
        <v>11.23227917121046</v>
      </c>
      <c r="Y64" s="34">
        <f>100*(SUM(Taulukko!AG73:AG75)-SUM(Taulukko!AG61:AG63))/SUM(Taulukko!AG61:AG63)</f>
        <v>11.138526612618973</v>
      </c>
      <c r="Z64" s="34">
        <f>100*(SUM(Taulukko!AH73:AH75)-SUM(Taulukko!AH61:AH63))/SUM(Taulukko!AH61:AH63)</f>
        <v>10.94684970080956</v>
      </c>
      <c r="AA64" s="34">
        <f>100*(SUM(Taulukko!AJ73:AJ75)-SUM(Taulukko!AJ61:AJ63))/SUM(Taulukko!AJ61:AJ63)</f>
        <v>9.606356085229333</v>
      </c>
      <c r="AB64" s="34">
        <f>100*(SUM(Taulukko!AK73:AK75)-SUM(Taulukko!AK61:AK63))/SUM(Taulukko!AK61:AK63)</f>
        <v>9.465595529165197</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6.673546611627119</v>
      </c>
      <c r="H65" s="63">
        <f>100*(SUM(Taulukko!J74:J76)-SUM(Taulukko!J62:J64))/SUM(Taulukko!J62:J64)</f>
        <v>6.758620689655181</v>
      </c>
      <c r="I65" s="63">
        <f>100*(SUM(Taulukko!L74:L76)-SUM(Taulukko!L62:L64))/SUM(Taulukko!L62:L64)</f>
        <v>12.073591414334995</v>
      </c>
      <c r="J65" s="63">
        <f>100*(SUM(Taulukko!M74:M76)-SUM(Taulukko!M62:M64))/SUM(Taulukko!M62:M64)</f>
        <v>12.817796610169495</v>
      </c>
      <c r="K65" s="63">
        <f>100*(SUM(Taulukko!N74:N76)-SUM(Taulukko!N62:N64))/SUM(Taulukko!N62:N64)</f>
        <v>12.16931216931217</v>
      </c>
      <c r="L65" s="63">
        <f>100*(SUM(Taulukko!P74:P76)-SUM(Taulukko!P62:P64))/SUM(Taulukko!P62:P64)</f>
        <v>6.7855893669115</v>
      </c>
      <c r="M65" s="63">
        <f>100*(SUM(Taulukko!Q74:Q76)-SUM(Taulukko!Q62:Q64))/SUM(Taulukko!Q62:Q64)</f>
        <v>6.811145510835917</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6.243532252500871</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9.854267869535036</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6.865774116031583</v>
      </c>
      <c r="I66" s="63">
        <f>100*(SUM(Taulukko!L75:L77)-SUM(Taulukko!L63:L65))/SUM(Taulukko!L63:L65)</f>
        <v>14.57142857142858</v>
      </c>
      <c r="J66" s="63">
        <f>100*(SUM(Taulukko!M75:M77)-SUM(Taulukko!M63:M65))/SUM(Taulukko!M63:M65)</f>
        <v>12.112774103724332</v>
      </c>
      <c r="K66" s="63">
        <f>100*(SUM(Taulukko!N75:N77)-SUM(Taulukko!N63:N65))/SUM(Taulukko!N63:N65)</f>
        <v>11.893965817928157</v>
      </c>
      <c r="L66" s="63">
        <f>100*(SUM(Taulukko!P75:P77)-SUM(Taulukko!P63:P65))/SUM(Taulukko!P63:P65)</f>
        <v>6.225817798100594</v>
      </c>
      <c r="M66" s="63">
        <f>100*(SUM(Taulukko!Q75:Q77)-SUM(Taulukko!Q63:Q65))/SUM(Taulukko!Q63:Q65)</f>
        <v>6.457123334472148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5.572649572649557</v>
      </c>
      <c r="W66" s="63">
        <f>100*(SUM(Taulukko!AD75:AD77)-SUM(Taulukko!AD63:AD65))/SUM(Taulukko!AD63:AD65)</f>
        <v>5.781731098186786</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6.940170940170944</v>
      </c>
      <c r="I67" s="63">
        <f>100*(SUM(Taulukko!L76:L78)-SUM(Taulukko!L64:L66))/SUM(Taulukko!L64:L66)</f>
        <v>12.387299098392798</v>
      </c>
      <c r="J67" s="63">
        <f>100*(SUM(Taulukko!M76:M78)-SUM(Taulukko!M64:M66))/SUM(Taulukko!M64:M66)</f>
        <v>11.866160745084505</v>
      </c>
      <c r="K67" s="63">
        <f>100*(SUM(Taulukko!N76:N78)-SUM(Taulukko!N64:N66))/SUM(Taulukko!N64:N66)</f>
        <v>11.348740945153494</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14.206036745406827</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5.323838589352339</v>
      </c>
      <c r="W67" s="63">
        <f>100*(SUM(Taulukko!AD76:AD78)-SUM(Taulukko!AD64:AD66))/SUM(Taulukko!AD64:AD66)</f>
        <v>5.465037338764414</v>
      </c>
      <c r="X67" s="63">
        <f>100*(SUM(Taulukko!AF76:AF78)-SUM(Taulukko!AF64:AF66))/SUM(Taulukko!AF64:AF66)</f>
        <v>11.577060931899645</v>
      </c>
      <c r="Y67" s="63">
        <f>100*(SUM(Taulukko!AG76:AG78)-SUM(Taulukko!AG64:AG66))/SUM(Taulukko!AG64:AG66)</f>
        <v>11.52390780873751</v>
      </c>
      <c r="Z67" s="63">
        <f>100*(SUM(Taulukko!AH76:AH78)-SUM(Taulukko!AH64:AH66))/SUM(Taulukko!AH64:AH66)</f>
        <v>11.412856651770385</v>
      </c>
      <c r="AA67" s="63">
        <f>100*(SUM(Taulukko!AJ76:AJ78)-SUM(Taulukko!AJ64:AJ66))/SUM(Taulukko!AJ64:AJ66)</f>
        <v>10.105633802816898</v>
      </c>
      <c r="AB67" s="63">
        <f>100*(SUM(Taulukko!AK76:AK78)-SUM(Taulukko!AK64:AK66))/SUM(Taulukko!AK64:AK66)</f>
        <v>9.962341663813769</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7.6818950930626215</v>
      </c>
      <c r="F68" s="63">
        <f>100*(SUM(Taulukko!H77:H79)-SUM(Taulukko!H65:H67))/SUM(Taulukko!H65:H67)</f>
        <v>9.090909090909117</v>
      </c>
      <c r="G68" s="63">
        <f>100*(SUM(Taulukko!I77:I79)-SUM(Taulukko!I65:I67))/SUM(Taulukko!I65:I67)</f>
        <v>7.587149692412846</v>
      </c>
      <c r="H68" s="63">
        <f>100*(SUM(Taulukko!J77:J79)-SUM(Taulukko!J65:J67))/SUM(Taulukko!J65:J67)</f>
        <v>6.909462219196736</v>
      </c>
      <c r="I68" s="63">
        <f>100*(SUM(Taulukko!L77:L79)-SUM(Taulukko!L65:L67))/SUM(Taulukko!L65:L67)</f>
        <v>11.33905259231629</v>
      </c>
      <c r="J68" s="63">
        <f>100*(SUM(Taulukko!M77:M79)-SUM(Taulukko!M65:M67))/SUM(Taulukko!M65:M67)</f>
        <v>10.924657534246567</v>
      </c>
      <c r="K68" s="63">
        <f>100*(SUM(Taulukko!N77:N79)-SUM(Taulukko!N65:N67))/SUM(Taulukko!N65:N67)</f>
        <v>10.716723549488046</v>
      </c>
      <c r="L68" s="63">
        <f>100*(SUM(Taulukko!P77:P79)-SUM(Taulukko!P65:P67))/SUM(Taulukko!P65:P67)</f>
        <v>5.3643724696356205</v>
      </c>
      <c r="M68" s="63">
        <f>100*(SUM(Taulukko!Q77:Q79)-SUM(Taulukko!Q65:Q67))/SUM(Taulukko!Q65:Q67)</f>
        <v>5.392652510953845</v>
      </c>
      <c r="N68" s="63">
        <f>100*(SUM(Taulukko!R77:R79)-SUM(Taulukko!R65:R67))/SUM(Taulukko!R65:R67)</f>
        <v>6.035064059339169</v>
      </c>
      <c r="O68" s="63">
        <f>100*(SUM(Taulukko!T77:T79)-SUM(Taulukko!T65:T67))/SUM(Taulukko!T65:T67)</f>
        <v>8.938723941882486</v>
      </c>
      <c r="P68" s="63">
        <f>100*(SUM(Taulukko!U77:U79)-SUM(Taulukko!U65:U67))/SUM(Taulukko!U65:U67)</f>
        <v>9.461663947797716</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5.2897574123989175</v>
      </c>
      <c r="U68" s="63">
        <f>100*(SUM(Taulukko!AB77:AB79)-SUM(Taulukko!AB65:AB67))/SUM(Taulukko!AB65:AB67)</f>
        <v>4.6991210277214455</v>
      </c>
      <c r="V68" s="63">
        <f>100*(SUM(Taulukko!AC77:AC79)-SUM(Taulukko!AC65:AC67))/SUM(Taulukko!AC65:AC67)</f>
        <v>5.084175084175092</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9.282556953417188</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5.1077943615256975</v>
      </c>
      <c r="H69" s="63">
        <f>100*(SUM(Taulukko!J78:J80)-SUM(Taulukko!J66:J68))/SUM(Taulukko!J66:J68)</f>
        <v>6.775067750677506</v>
      </c>
      <c r="I69" s="63">
        <f>100*(SUM(Taulukko!L78:L80)-SUM(Taulukko!L66:L68))/SUM(Taulukko!L66:L68)</f>
        <v>8.761720012932416</v>
      </c>
      <c r="J69" s="63">
        <f>100*(SUM(Taulukko!M78:M80)-SUM(Taulukko!M66:M68))/SUM(Taulukko!M66:M68)</f>
        <v>9.176155391828525</v>
      </c>
      <c r="K69" s="63">
        <f>100*(SUM(Taulukko!N78:N80)-SUM(Taulukko!N66:N68))/SUM(Taulukko!N66:N68)</f>
        <v>10.104765123352477</v>
      </c>
      <c r="L69" s="63">
        <f>100*(SUM(Taulukko!P78:P80)-SUM(Taulukko!P66:P68))/SUM(Taulukko!P66:P68)</f>
        <v>5.539727761949985</v>
      </c>
      <c r="M69" s="63">
        <f>100*(SUM(Taulukko!Q78:Q80)-SUM(Taulukko!Q66:Q68))/SUM(Taulukko!Q66:Q68)</f>
        <v>5.400872190540075</v>
      </c>
      <c r="N69" s="63">
        <f>100*(SUM(Taulukko!R78:R80)-SUM(Taulukko!R66:R68))/SUM(Taulukko!R66:R68)</f>
        <v>5.935613682092532</v>
      </c>
      <c r="O69" s="63">
        <f>100*(SUM(Taulukko!T78:T80)-SUM(Taulukko!T66:T68))/SUM(Taulukko!T66:T68)</f>
        <v>9.059987631416206</v>
      </c>
      <c r="P69" s="63">
        <f>100*(SUM(Taulukko!U78:U80)-SUM(Taulukko!U66:U68))/SUM(Taulukko!U66:U68)</f>
        <v>10.21305377071356</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5.33378061053337</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9.308600337268135</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4.919115219544416</v>
      </c>
      <c r="H70" s="63">
        <f>100*(SUM(Taulukko!J79:J81)-SUM(Taulukko!J67:J69))/SUM(Taulukko!J67:J69)</f>
        <v>6.502695417789761</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5.2017339113037755</v>
      </c>
      <c r="N70" s="63">
        <f>100*(SUM(Taulukko!R79:R81)-SUM(Taulukko!R67:R69))/SUM(Taulukko!R67:R69)</f>
        <v>5.9059059059058825</v>
      </c>
      <c r="O70" s="63">
        <f>100*(SUM(Taulukko!T79:T81)-SUM(Taulukko!T67:T69))/SUM(Taulukko!T67:T69)</f>
        <v>8.82443690219067</v>
      </c>
      <c r="P70" s="63">
        <f>100*(SUM(Taulukko!U79:U81)-SUM(Taulukko!U67:U69))/SUM(Taulukko!U67:U69)</f>
        <v>9.115371678439296</v>
      </c>
      <c r="Q70" s="63">
        <f>100*(SUM(Taulukko!V79:V81)-SUM(Taulukko!V67:V69))/SUM(Taulukko!V67:V69)</f>
        <v>5.394470667565745</v>
      </c>
      <c r="R70" s="63">
        <f>100*(SUM(Taulukko!X79:X81)-SUM(Taulukko!X67:X69))/SUM(Taulukko!X67:X69)</f>
        <v>5.4502369668246375</v>
      </c>
      <c r="S70" s="63">
        <f>100*(SUM(Taulukko!Y79:Y81)-SUM(Taulukko!Y67:Y69))/SUM(Taulukko!Y67:Y69)</f>
        <v>5.29646902065291</v>
      </c>
      <c r="T70" s="63">
        <f>100*(SUM(Taulukko!Z79:Z81)-SUM(Taulukko!Z67:Z69))/SUM(Taulukko!Z67:Z69)</f>
        <v>5.410821643286589</v>
      </c>
      <c r="U70" s="63">
        <f>100*(SUM(Taulukko!AB79:AB81)-SUM(Taulukko!AB67:AB69))/SUM(Taulukko!AB67:AB69)</f>
        <v>4.88848151542927</v>
      </c>
      <c r="V70" s="63">
        <f>100*(SUM(Taulukko!AC79:AC81)-SUM(Taulukko!AC67:AC69))/SUM(Taulukko!AC67:AC69)</f>
        <v>5.273698264352454</v>
      </c>
      <c r="W70" s="63">
        <f>100*(SUM(Taulukko!AD79:AD81)-SUM(Taulukko!AD67:AD69))/SUM(Taulukko!AD67:AD69)</f>
        <v>5.340453938584779</v>
      </c>
      <c r="X70" s="63">
        <f>100*(SUM(Taulukko!AF79:AF81)-SUM(Taulukko!AF67:AF69))/SUM(Taulukko!AF67:AF69)</f>
        <v>11.465757669662207</v>
      </c>
      <c r="Y70" s="63">
        <f>100*(SUM(Taulukko!AG79:AG81)-SUM(Taulukko!AG67:AG69))/SUM(Taulukko!AG67:AG69)</f>
        <v>11.270903010033441</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4.587155963302752</v>
      </c>
      <c r="H71" s="63">
        <f>100*(SUM(Taulukko!J80:J82)-SUM(Taulukko!J68:J70))/SUM(Taulukko!J68:J70)</f>
        <v>6.061620897521756</v>
      </c>
      <c r="I71" s="63">
        <f>100*(SUM(Taulukko!L80:L82)-SUM(Taulukko!L68:L70))/SUM(Taulukko!L68:L70)</f>
        <v>11.20464441219159</v>
      </c>
      <c r="J71" s="63">
        <f>100*(SUM(Taulukko!M80:M82)-SUM(Taulukko!M68:M70))/SUM(Taulukko!M68:M70)</f>
        <v>10.429856714428508</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8.67671691792294</v>
      </c>
      <c r="Q71" s="63">
        <f>100*(SUM(Taulukko!V80:V82)-SUM(Taulukko!V68:V70))/SUM(Taulukko!V68:V70)</f>
        <v>5.363727790814616</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5.514950166112964</v>
      </c>
      <c r="W71" s="63">
        <f>100*(SUM(Taulukko!AD80:AD82)-SUM(Taulukko!AD68:AD70))/SUM(Taulukko!AD68:AD70)</f>
        <v>5.518617021276604</v>
      </c>
      <c r="X71" s="63">
        <f>100*(SUM(Taulukko!AF80:AF82)-SUM(Taulukko!AF68:AF70))/SUM(Taulukko!AF68:AF70)</f>
        <v>11.637021404883921</v>
      </c>
      <c r="Y71" s="63">
        <f>100*(SUM(Taulukko!AG80:AG82)-SUM(Taulukko!AG68:AG70))/SUM(Taulukko!AG68:AG70)</f>
        <v>11.483571191503472</v>
      </c>
      <c r="Z71" s="63">
        <f>100*(SUM(Taulukko!AH80:AH82)-SUM(Taulukko!AH68:AH70))/SUM(Taulukko!AH68:AH70)</f>
        <v>11.384002655160971</v>
      </c>
      <c r="AA71" s="63">
        <f>100*(SUM(Taulukko!AJ80:AJ82)-SUM(Taulukko!AJ68:AJ70))/SUM(Taulukko!AJ68:AJ70)</f>
        <v>9.473042948522682</v>
      </c>
      <c r="AB71" s="63">
        <f>100*(SUM(Taulukko!AK80:AK82)-SUM(Taulukko!AK68:AK70))/SUM(Taulukko!AK68:AK70)</f>
        <v>9.27218344965104</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5.45212765957448</v>
      </c>
      <c r="H72" s="63">
        <f>100*(SUM(Taulukko!J81:J83)-SUM(Taulukko!J69:J71))/SUM(Taulukko!J69:J71)</f>
        <v>5.489021956087824</v>
      </c>
      <c r="I72" s="63">
        <f>100*(SUM(Taulukko!L81:L83)-SUM(Taulukko!L69:L71))/SUM(Taulukko!L69:L71)</f>
        <v>7.761010163227592</v>
      </c>
      <c r="J72" s="63">
        <f>100*(SUM(Taulukko!M81:M83)-SUM(Taulukko!M69:M71))/SUM(Taulukko!M69:M71)</f>
        <v>9.157509157509157</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8.280467445742907</v>
      </c>
      <c r="Q72" s="63">
        <f>100*(SUM(Taulukko!V81:V83)-SUM(Taulukko!V69:V71))/SUM(Taulukko!V69:V71)</f>
        <v>5.268422807602539</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8.270181219110366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4.410796576695205</v>
      </c>
      <c r="H73" s="63">
        <f>100*(SUM(Taulukko!J82:J84)-SUM(Taulukko!J70:J72))/SUM(Taulukko!J70:J72)</f>
        <v>4.890945142101769</v>
      </c>
      <c r="I73" s="63">
        <f>100*(SUM(Taulukko!L82:L84)-SUM(Taulukko!L70:L72))/SUM(Taulukko!L70:L72)</f>
        <v>6.764797995615416</v>
      </c>
      <c r="J73" s="63">
        <f>100*(SUM(Taulukko!M82:M84)-SUM(Taulukko!M70:M72))/SUM(Taulukko!M70:M72)</f>
        <v>7.710049423393732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5.1077943615256975</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5.876526906569829</v>
      </c>
      <c r="W73" s="63">
        <f>100*(SUM(Taulukko!AD82:AD84)-SUM(Taulukko!AD70:AD72))/SUM(Taulukko!AD70:AD72)</f>
        <v>5.742574257425735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4.2581067802162</v>
      </c>
      <c r="H74" s="63">
        <f>100*(SUM(Taulukko!J83:J85)-SUM(Taulukko!J71:J73))/SUM(Taulukko!J71:J73)</f>
        <v>4.302134646962241</v>
      </c>
      <c r="I74" s="63">
        <f>100*(SUM(Taulukko!L83:L85)-SUM(Taulukko!L71:L73))/SUM(Taulukko!L71:L73)</f>
        <v>5.806248027769024</v>
      </c>
      <c r="J74" s="63">
        <f>100*(SUM(Taulukko!M83:M85)-SUM(Taulukko!M71:M73))/SUM(Taulukko!M71:M73)</f>
        <v>6.329113924050614</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4.8498845265588875</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5.685179099572793</v>
      </c>
      <c r="W74" s="63">
        <f>100*(SUM(Taulukko!AD83:AD85)-SUM(Taulukko!AD71:AD73))/SUM(Taulukko!AD71:AD73)</f>
        <v>5.619454485704885</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3.755715218811253</v>
      </c>
      <c r="I75" s="63">
        <f>100*(SUM(Taulukko!L84:L86)-SUM(Taulukko!L72:L74))/SUM(Taulukko!L72:L74)</f>
        <v>4.328869511055757</v>
      </c>
      <c r="J75" s="63">
        <f>100*(SUM(Taulukko!M84:M86)-SUM(Taulukko!M72:M74))/SUM(Taulukko!M72:M74)</f>
        <v>5.249597423510471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5.9360730593607265</v>
      </c>
      <c r="O75" s="63">
        <f>100*(SUM(Taulukko!T84:T86)-SUM(Taulukko!T72:T74))/SUM(Taulukko!T72:T74)</f>
        <v>4.558107167710516</v>
      </c>
      <c r="P75" s="63">
        <f>100*(SUM(Taulukko!U84:U86)-SUM(Taulukko!U72:U74))/SUM(Taulukko!U72:U74)</f>
        <v>4.729288975864318</v>
      </c>
      <c r="Q75" s="63">
        <f>100*(SUM(Taulukko!V84:V86)-SUM(Taulukko!V72:V74))/SUM(Taulukko!V72:V74)</f>
        <v>4.596191726854891</v>
      </c>
      <c r="R75" s="63">
        <f>100*(SUM(Taulukko!X84:X86)-SUM(Taulukko!X72:X74))/SUM(Taulukko!X72:X74)</f>
        <v>5.984952120383038</v>
      </c>
      <c r="S75" s="63">
        <f>100*(SUM(Taulukko!Y84:Y86)-SUM(Taulukko!Y72:Y74))/SUM(Taulukko!Y72:Y74)</f>
        <v>5.795677799607088</v>
      </c>
      <c r="T75" s="63">
        <f>100*(SUM(Taulukko!Z84:Z86)-SUM(Taulukko!Z72:Z74))/SUM(Taulukko!Z72:Z74)</f>
        <v>5.728314238952537</v>
      </c>
      <c r="U75" s="63">
        <f>100*(SUM(Taulukko!AB84:AB86)-SUM(Taulukko!AB72:AB74))/SUM(Taulukko!AB72:AB74)</f>
        <v>5.256368913253774</v>
      </c>
      <c r="V75" s="63">
        <f>100*(SUM(Taulukko!AC84:AC86)-SUM(Taulukko!AC72:AC74))/SUM(Taulukko!AC72:AC74)</f>
        <v>5.328538738149726</v>
      </c>
      <c r="W75" s="63">
        <f>100*(SUM(Taulukko!AD84:AD86)-SUM(Taulukko!AD72:AD74))/SUM(Taulukko!AD72:AD74)</f>
        <v>5.430160287863907</v>
      </c>
      <c r="X75" s="63">
        <f>100*(SUM(Taulukko!AF84:AF86)-SUM(Taulukko!AF72:AF74))/SUM(Taulukko!AF72:AF74)</f>
        <v>11.67931375783569</v>
      </c>
      <c r="Y75" s="63">
        <f>100*(SUM(Taulukko!AG84:AG86)-SUM(Taulukko!AG72:AG74))/SUM(Taulukko!AG72:AG74)</f>
        <v>11.655459494076222</v>
      </c>
      <c r="Z75" s="63">
        <f>100*(SUM(Taulukko!AH84:AH86)-SUM(Taulukko!AH72:AH74))/SUM(Taulukko!AH72:AH74)</f>
        <v>11.655459494076222</v>
      </c>
      <c r="AA75" s="63">
        <f>100*(SUM(Taulukko!AJ84:AJ86)-SUM(Taulukko!AJ72:AJ74))/SUM(Taulukko!AJ72:AJ74)</f>
        <v>6.648936170212766</v>
      </c>
      <c r="AB75" s="63">
        <f>100*(SUM(Taulukko!AK84:AK86)-SUM(Taulukko!AK72:AK74))/SUM(Taulukko!AK72:AK74)</f>
        <v>6.670963583628743</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3.15242118947026</v>
      </c>
      <c r="H76" s="34">
        <f>100*(SUM(Taulukko!J85:J87)-SUM(Taulukko!J73:J75))/SUM(Taulukko!J73:J75)</f>
        <v>3.2153296524845842</v>
      </c>
      <c r="I76" s="34">
        <f>100*(SUM(Taulukko!L85:L87)-SUM(Taulukko!L73:L75))/SUM(Taulukko!L73:L75)</f>
        <v>2.5379037574159677</v>
      </c>
      <c r="J76" s="34">
        <f>100*(SUM(Taulukko!M85:M87)-SUM(Taulukko!M73:M75))/SUM(Taulukko!M73:M75)</f>
        <v>3.8155802861685215</v>
      </c>
      <c r="K76" s="34">
        <f>100*(SUM(Taulukko!N85:N87)-SUM(Taulukko!N73:N75))/SUM(Taulukko!N73:N75)</f>
        <v>4.0673657451541</v>
      </c>
      <c r="L76" s="34">
        <f>100*(SUM(Taulukko!P85:P87)-SUM(Taulukko!P73:P75))/SUM(Taulukko!P73:P75)</f>
        <v>5.774975107865907</v>
      </c>
      <c r="M76" s="34">
        <f>100*(SUM(Taulukko!Q85:Q87)-SUM(Taulukko!Q73:Q75))/SUM(Taulukko!Q73:Q75)</f>
        <v>5.737439222042136</v>
      </c>
      <c r="N76" s="34">
        <f>100*(SUM(Taulukko!R85:R87)-SUM(Taulukko!R73:R75))/SUM(Taulukko!R73:R75)</f>
        <v>5.70687418936447</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5.734767025089614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5.311176278918237</v>
      </c>
      <c r="X76" s="34">
        <f>100*(SUM(Taulukko!AF85:AF87)-SUM(Taulukko!AF73:AF75))/SUM(Taulukko!AF73:AF75)</f>
        <v>11.699346405228761</v>
      </c>
      <c r="Y76" s="34">
        <f>100*(SUM(Taulukko!AG85:AG87)-SUM(Taulukko!AG73:AG75))/SUM(Taulukko!AG73:AG75)</f>
        <v>11.607992388201701</v>
      </c>
      <c r="Z76" s="34">
        <f>100*(SUM(Taulukko!AH85:AH87)-SUM(Taulukko!AH73:AH75))/SUM(Taulukko!AH73:AH75)</f>
        <v>11.579949238578681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2.713178294573636</v>
      </c>
      <c r="I77" s="63">
        <f>100*(SUM(Taulukko!L86:L88)-SUM(Taulukko!L74:L76))/SUM(Taulukko!L74:L76)</f>
        <v>-1.7099863201094392</v>
      </c>
      <c r="J77" s="63">
        <f>100*(SUM(Taulukko!M86:M88)-SUM(Taulukko!M74:M76))/SUM(Taulukko!M74:M76)</f>
        <v>2.2222222222222294</v>
      </c>
      <c r="K77" s="63">
        <f>100*(SUM(Taulukko!N86:N88)-SUM(Taulukko!N74:N76))/SUM(Taulukko!N74:N76)</f>
        <v>3.2075471698113174</v>
      </c>
      <c r="L77" s="63">
        <f>100*(SUM(Taulukko!P86:P88)-SUM(Taulukko!P74:P76))/SUM(Taulukko!P74:P76)</f>
        <v>5.011464133639067</v>
      </c>
      <c r="M77" s="63">
        <f>100*(SUM(Taulukko!Q86:Q88)-SUM(Taulukko!Q74:Q76))/SUM(Taulukko!Q74:Q76)</f>
        <v>5.21739130434784</v>
      </c>
      <c r="N77" s="63">
        <f>100*(SUM(Taulukko!R86:R88)-SUM(Taulukko!R74:R76))/SUM(Taulukko!R74:R76)</f>
        <v>5.417607223476283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5.101711333548599</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5.2597402597402745</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2.24863475746868</v>
      </c>
      <c r="I78" s="63">
        <f>100*(SUM(Taulukko!L87:L89)-SUM(Taulukko!L75:L77))/SUM(Taulukko!L75:L77)</f>
        <v>0.3918774492340658</v>
      </c>
      <c r="J78" s="63">
        <f>100*(SUM(Taulukko!M87:M89)-SUM(Taulukko!M75:M77))/SUM(Taulukko!M75:M77)</f>
        <v>2.7320707854703365</v>
      </c>
      <c r="K78" s="63">
        <f>100*(SUM(Taulukko!N87:N89)-SUM(Taulukko!N75:N77))/SUM(Taulukko!N75:N77)</f>
        <v>2.5872817955112253</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5.17464424320828</v>
      </c>
      <c r="X78" s="63">
        <f>100*(SUM(Taulukko!AF87:AF89)-SUM(Taulukko!AF75:AF77))/SUM(Taulukko!AF75:AF77)</f>
        <v>11.352418558736407</v>
      </c>
      <c r="Y78" s="63">
        <f>100*(SUM(Taulukko!AG87:AG89)-SUM(Taulukko!AG75:AG77))/SUM(Taulukko!AG75:AG77)</f>
        <v>11.54086088583905</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3.4384858044163966</v>
      </c>
      <c r="F79" s="63">
        <f>100*(SUM(Taulukko!H88:H90)-SUM(Taulukko!H76:H78))/SUM(Taulukko!H76:H78)</f>
        <v>-0.7704654895666059</v>
      </c>
      <c r="G79" s="63">
        <f>100*(SUM(Taulukko!I88:I90)-SUM(Taulukko!I76:I78))/SUM(Taulukko!I76:I78)</f>
        <v>1.4312977099236823</v>
      </c>
      <c r="H79" s="63">
        <f>100*(SUM(Taulukko!J88:J90)-SUM(Taulukko!J76:J78))/SUM(Taulukko!J76:J78)</f>
        <v>1.8222506393861855</v>
      </c>
      <c r="I79" s="63">
        <f>100*(SUM(Taulukko!L88:L90)-SUM(Taulukko!L76:L78))/SUM(Taulukko!L76:L78)</f>
        <v>0.9417509591907879</v>
      </c>
      <c r="J79" s="63">
        <f>100*(SUM(Taulukko!M88:M90)-SUM(Taulukko!M76:M78))/SUM(Taulukko!M76:M78)</f>
        <v>1.9426456984274034</v>
      </c>
      <c r="K79" s="63">
        <f>100*(SUM(Taulukko!N88:N90)-SUM(Taulukko!N76:N78))/SUM(Taulukko!N76:N78)</f>
        <v>2.1375464684015153</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-4.194197069807533</v>
      </c>
      <c r="Q79" s="63">
        <f>100*(SUM(Taulukko!V88:V90)-SUM(Taulukko!V76:V78))/SUM(Taulukko!V76:V78)</f>
        <v>3.915857605178001</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11.320172732880936</v>
      </c>
      <c r="Z79" s="63">
        <f>100*(SUM(Taulukko!AH88:AH90)-SUM(Taulukko!AH76:AH78))/SUM(Taulukko!AH76:AH78)</f>
        <v>11.261956186362234</v>
      </c>
      <c r="AA79" s="63">
        <f>100*(SUM(Taulukko!AJ88:AJ90)-SUM(Taulukko!AJ76:AJ78))/SUM(Taulukko!AJ76:AJ78)</f>
        <v>4.029421170450918</v>
      </c>
      <c r="AB79" s="63">
        <f>100*(SUM(Taulukko!AK88:AK90)-SUM(Taulukko!AK76:AK78))/SUM(Taulukko!AK76:AK78)</f>
        <v>4.452054794520533</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3.4883720930232447</v>
      </c>
      <c r="F80" s="63">
        <f>100*(SUM(Taulukko!H89:H91)-SUM(Taulukko!H77:H79))/SUM(Taulukko!H77:H79)</f>
        <v>1.7110266159695744</v>
      </c>
      <c r="G80" s="63">
        <f>100*(SUM(Taulukko!I89:I91)-SUM(Taulukko!I77:I79))/SUM(Taulukko!I77:I79)</f>
        <v>1.3659466327827228</v>
      </c>
      <c r="H80" s="63">
        <f>100*(SUM(Taulukko!J89:J91)-SUM(Taulukko!J77:J79))/SUM(Taulukko!J77:J79)</f>
        <v>1.4645017510346914</v>
      </c>
      <c r="I80" s="63">
        <f>100*(SUM(Taulukko!L89:L91)-SUM(Taulukko!L77:L79))/SUM(Taulukko!L77:L79)</f>
        <v>4.288107202680071</v>
      </c>
      <c r="J80" s="63">
        <f>100*(SUM(Taulukko!M89:M91)-SUM(Taulukko!M77:M79))/SUM(Taulukko!M77:M79)</f>
        <v>2.037665946279723</v>
      </c>
      <c r="K80" s="63">
        <f>100*(SUM(Taulukko!N89:N91)-SUM(Taulukko!N77:N79))/SUM(Taulukko!N77:N79)</f>
        <v>1.6029593094944654</v>
      </c>
      <c r="L80" s="63">
        <f>100*(SUM(Taulukko!P89:P91)-SUM(Taulukko!P77:P79))/SUM(Taulukko!P77:P79)</f>
        <v>5.539545308997763</v>
      </c>
      <c r="M80" s="63">
        <f>100*(SUM(Taulukko!Q89:Q91)-SUM(Taulukko!Q77:Q79))/SUM(Taulukko!Q77:Q79)</f>
        <v>5.596418292292913</v>
      </c>
      <c r="N80" s="63">
        <f>100*(SUM(Taulukko!R89:R91)-SUM(Taulukko!R77:R79))/SUM(Taulukko!R77:R79)</f>
        <v>4.992050874403812</v>
      </c>
      <c r="O80" s="63">
        <f>100*(SUM(Taulukko!T89:T91)-SUM(Taulukko!T77:T79))/SUM(Taulukko!T77:T79)</f>
        <v>0.6668599594085276</v>
      </c>
      <c r="P80" s="63">
        <f>100*(SUM(Taulukko!U89:U91)-SUM(Taulukko!U77:U79))/SUM(Taulukko!U77:U79)</f>
        <v>0.4769001490312864</v>
      </c>
      <c r="Q80" s="63">
        <f>100*(SUM(Taulukko!V89:V91)-SUM(Taulukko!V77:V79))/SUM(Taulukko!V77:V79)</f>
        <v>3.8399483704420896</v>
      </c>
      <c r="R80" s="63">
        <f>100*(SUM(Taulukko!X89:X91)-SUM(Taulukko!X77:X79))/SUM(Taulukko!X77:X79)</f>
        <v>5.915215248110437</v>
      </c>
      <c r="S80" s="63">
        <f>100*(SUM(Taulukko!Y89:Y91)-SUM(Taulukko!Y77:Y79))/SUM(Taulukko!Y77:Y79)</f>
        <v>5.573248407643312</v>
      </c>
      <c r="T80" s="63">
        <f>100*(SUM(Taulukko!Z89:Z91)-SUM(Taulukko!Z77:Z79))/SUM(Taulukko!Z77:Z79)</f>
        <v>5.407999999999992</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11.223241590214082</v>
      </c>
      <c r="Z80" s="63">
        <f>100*(SUM(Taulukko!AH89:AH91)-SUM(Taulukko!AH77:AH79))/SUM(Taulukko!AH77:AH79)</f>
        <v>11.063569682151586</v>
      </c>
      <c r="AA80" s="63">
        <f>100*(SUM(Taulukko!AJ89:AJ91)-SUM(Taulukko!AJ77:AJ79))/SUM(Taulukko!AJ77:AJ79)</f>
        <v>4.760413404321951</v>
      </c>
      <c r="AB80" s="63">
        <f>100*(SUM(Taulukko!AK89:AK91)-SUM(Taulukko!AK77:AK79))/SUM(Taulukko!AK77:AK79)</f>
        <v>4.667081518357188</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0.4417797412432873</v>
      </c>
      <c r="H81" s="63">
        <f>100*(SUM(Taulukko!J90:J92)-SUM(Taulukko!J78:J80))/SUM(Taulukko!J78:J80)</f>
        <v>1.1738578680202827</v>
      </c>
      <c r="I81" s="63">
        <f>100*(SUM(Taulukko!L90:L92)-SUM(Taulukko!L78:L80))/SUM(Taulukko!L78:L80)</f>
        <v>2.0511296076099983</v>
      </c>
      <c r="J81" s="63">
        <f>100*(SUM(Taulukko!M90:M92)-SUM(Taulukko!M78:M80))/SUM(Taulukko!M78:M80)</f>
        <v>0.6748466257668677</v>
      </c>
      <c r="K81" s="63">
        <f>100*(SUM(Taulukko!N90:N92)-SUM(Taulukko!N78:N80))/SUM(Taulukko!N78:N80)</f>
        <v>1.0128913443830783</v>
      </c>
      <c r="L81" s="63">
        <f>100*(SUM(Taulukko!P90:P92)-SUM(Taulukko!P78:P80))/SUM(Taulukko!P78:P80)</f>
        <v>5.84883023395321</v>
      </c>
      <c r="M81" s="63">
        <f>100*(SUM(Taulukko!Q90:Q92)-SUM(Taulukko!Q78:Q80))/SUM(Taulukko!Q78:Q80)</f>
        <v>5.601527689369817</v>
      </c>
      <c r="N81" s="63">
        <f>100*(SUM(Taulukko!R90:R92)-SUM(Taulukko!R78:R80))/SUM(Taulukko!R78:R80)</f>
        <v>5.001582779360561</v>
      </c>
      <c r="O81" s="63">
        <f>100*(SUM(Taulukko!T90:T92)-SUM(Taulukko!T78:T80))/SUM(Taulukko!T78:T80)</f>
        <v>2.495038276155376</v>
      </c>
      <c r="P81" s="63">
        <f>100*(SUM(Taulukko!U90:U92)-SUM(Taulukko!U78:U80))/SUM(Taulukko!U78:U80)</f>
        <v>2.209266646210508</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5.286624203821663</v>
      </c>
      <c r="U81" s="63">
        <f>100*(SUM(Taulukko!AB90:AB92)-SUM(Taulukko!AB78:AB80))/SUM(Taulukko!AB78:AB80)</f>
        <v>4.581072935503312</v>
      </c>
      <c r="V81" s="63">
        <f>100*(SUM(Taulukko!AC90:AC92)-SUM(Taulukko!AC78:AC80))/SUM(Taulukko!AC78:AC80)</f>
        <v>4.843849585723387</v>
      </c>
      <c r="W81" s="63">
        <f>100*(SUM(Taulukko!AD90:AD92)-SUM(Taulukko!AD78:AD80))/SUM(Taulukko!AD78:AD80)</f>
        <v>4.746734628862706</v>
      </c>
      <c r="X81" s="63">
        <f>100*(SUM(Taulukko!AF90:AF92)-SUM(Taulukko!AF78:AF80))/SUM(Taulukko!AF78:AF80)</f>
        <v>10.708166761850354</v>
      </c>
      <c r="Y81" s="63">
        <f>100*(SUM(Taulukko!AG90:AG92)-SUM(Taulukko!AG78:AG80))/SUM(Taulukko!AG78:AG80)</f>
        <v>10.601026880096674</v>
      </c>
      <c r="Z81" s="63">
        <f>100*(SUM(Taulukko!AH90:AH92)-SUM(Taulukko!AH78:AH80))/SUM(Taulukko!AH78:AH80)</f>
        <v>10.841913991520293</v>
      </c>
      <c r="AA81" s="63">
        <f>100*(SUM(Taulukko!AJ90:AJ92)-SUM(Taulukko!AJ78:AJ80))/SUM(Taulukko!AJ78:AJ80)</f>
        <v>3.9204212990052594</v>
      </c>
      <c r="AB81" s="63">
        <f>100*(SUM(Taulukko!AK90:AK92)-SUM(Taulukko!AK78:AK80))/SUM(Taulukko!AK78:AK80)</f>
        <v>3.7334156124652775</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0.98070230939575</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5.54675118858954</v>
      </c>
      <c r="N82" s="63">
        <f>100*(SUM(Taulukko!R91:R93)-SUM(Taulukko!R79:R81))/SUM(Taulukko!R79:R81)</f>
        <v>4.883427851291746</v>
      </c>
      <c r="O82" s="63">
        <f>100*(SUM(Taulukko!T91:T93)-SUM(Taulukko!T79:T81))/SUM(Taulukko!T79:T81)</f>
        <v>2.2398639070031283</v>
      </c>
      <c r="P82" s="63">
        <f>100*(SUM(Taulukko!U91:U93)-SUM(Taulukko!U79:U81))/SUM(Taulukko!U79:U81)</f>
        <v>2.096177558569671</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5.133079847908741</v>
      </c>
      <c r="U82" s="63">
        <f>100*(SUM(Taulukko!AB91:AB93)-SUM(Taulukko!AB79:AB81))/SUM(Taulukko!AB79:AB81)</f>
        <v>4.42761433148849</v>
      </c>
      <c r="V82" s="63">
        <f>100*(SUM(Taulukko!AC91:AC93)-SUM(Taulukko!AC79:AC81))/SUM(Taulukko!AC79:AC81)</f>
        <v>4.597336715282181</v>
      </c>
      <c r="W82" s="63">
        <f>100*(SUM(Taulukko!AD91:AD93)-SUM(Taulukko!AD79:AD81))/SUM(Taulukko!AD79:AD81)</f>
        <v>4.562737642585544</v>
      </c>
      <c r="X82" s="63">
        <f>100*(SUM(Taulukko!AF91:AF93)-SUM(Taulukko!AF79:AF81))/SUM(Taulukko!AF79:AF81)</f>
        <v>11.03697525715874</v>
      </c>
      <c r="Y82" s="63">
        <f>100*(SUM(Taulukko!AG91:AG93)-SUM(Taulukko!AG79:AG81))/SUM(Taulukko!AG79:AG81)</f>
        <v>10.730387736699727</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3.04442373407891</v>
      </c>
      <c r="E83" s="63">
        <f>100*(SUM(Taulukko!F92:F94)-SUM(Taulukko!F80:F82))/SUM(Taulukko!F80:F82)</f>
        <v>3.141524105754284</v>
      </c>
      <c r="F83" s="63">
        <f>100*(SUM(Taulukko!H92:H94)-SUM(Taulukko!H80:H82))/SUM(Taulukko!H80:H82)</f>
        <v>-1.122334455667789</v>
      </c>
      <c r="G83" s="63">
        <f>100*(SUM(Taulukko!I92:I94)-SUM(Taulukko!I80:I82))/SUM(Taulukko!I80:I82)</f>
        <v>-0.21929824561403152</v>
      </c>
      <c r="H83" s="63">
        <f>100*(SUM(Taulukko!J92:J94)-SUM(Taulukko!J80:J82))/SUM(Taulukko!J80:J82)</f>
        <v>0.9156930849384384</v>
      </c>
      <c r="I83" s="63">
        <f>100*(SUM(Taulukko!L92:L94)-SUM(Taulukko!L80:L82))/SUM(Taulukko!L80:L82)</f>
        <v>-1.0963194988253837</v>
      </c>
      <c r="J83" s="63">
        <f>100*(SUM(Taulukko!M92:M94)-SUM(Taulukko!M80:M82))/SUM(Taulukko!M80:M82)</f>
        <v>-1.3578756789378397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4.672311069300732</v>
      </c>
      <c r="O83" s="63">
        <f>100*(SUM(Taulukko!T92:T94)-SUM(Taulukko!T80:T82))/SUM(Taulukko!T80:T82)</f>
        <v>1.6579406631762619</v>
      </c>
      <c r="P83" s="63">
        <f>100*(SUM(Taulukko!U92:U94)-SUM(Taulukko!U80:U82))/SUM(Taulukko!U80:U82)</f>
        <v>1.3871763255240446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4.410838059231255</v>
      </c>
      <c r="X83" s="63">
        <f>100*(SUM(Taulukko!AF92:AF94)-SUM(Taulukko!AF80:AF82))/SUM(Taulukko!AF80:AF82)</f>
        <v>10.640021604104776</v>
      </c>
      <c r="Y83" s="63">
        <f>100*(SUM(Taulukko!AG92:AG94)-SUM(Taulukko!AG80:AG82))/SUM(Taulukko!AG80:AG82)</f>
        <v>10.509080083358146</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3.0105524518932305</v>
      </c>
      <c r="E84" s="63">
        <f>100*(SUM(Taulukko!F93:F95)-SUM(Taulukko!F81:F83))/SUM(Taulukko!F81:F83)</f>
        <v>2.9767441860465187</v>
      </c>
      <c r="F84" s="63">
        <f>100*(SUM(Taulukko!H93:H95)-SUM(Taulukko!H81:H83))/SUM(Taulukko!H81:H83)</f>
        <v>1.1627906976744151</v>
      </c>
      <c r="G84" s="63">
        <f>100*(SUM(Taulukko!I93:I95)-SUM(Taulukko!I81:I83))/SUM(Taulukko!I81:I83)</f>
        <v>0.8196721311475302</v>
      </c>
      <c r="H84" s="63">
        <f>100*(SUM(Taulukko!J93:J95)-SUM(Taulukko!J81:J83))/SUM(Taulukko!J81:J83)</f>
        <v>0.9145380006307087</v>
      </c>
      <c r="I84" s="63">
        <f>100*(SUM(Taulukko!L93:L95)-SUM(Taulukko!L81:L83))/SUM(Taulukko!L81:L83)</f>
        <v>1.2003429551300502</v>
      </c>
      <c r="J84" s="63">
        <f>100*(SUM(Taulukko!M93:M95)-SUM(Taulukko!M81:M83))/SUM(Taulukko!M81:M83)</f>
        <v>0.18303843807198472</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4.369538077403246</v>
      </c>
      <c r="O84" s="63">
        <f>100*(SUM(Taulukko!T93:T95)-SUM(Taulukko!T81:T83))/SUM(Taulukko!T81:T83)</f>
        <v>1.2572533849129521</v>
      </c>
      <c r="P84" s="63">
        <f>100*(SUM(Taulukko!U93:U95)-SUM(Taulukko!U81:U83))/SUM(Taulukko!U81:U83)</f>
        <v>1.1100832562442253</v>
      </c>
      <c r="Q84" s="63">
        <f>100*(SUM(Taulukko!V93:V95)-SUM(Taulukko!V81:V83))/SUM(Taulukko!V81:V83)</f>
        <v>2.7241051631295607</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4.354636591478689</v>
      </c>
      <c r="W84" s="63">
        <f>100*(SUM(Taulukko!AD93:AD95)-SUM(Taulukko!AD81:AD83))/SUM(Taulukko!AD81:AD83)</f>
        <v>4.451410658307206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2.78379214351995</v>
      </c>
      <c r="E85" s="63">
        <f>100*(SUM(Taulukko!F94:F96)-SUM(Taulukko!F82:F84))/SUM(Taulukko!F82:F84)</f>
        <v>2.938447262604392</v>
      </c>
      <c r="F85" s="63">
        <f>100*(SUM(Taulukko!H94:H96)-SUM(Taulukko!H82:H84))/SUM(Taulukko!H82:H84)</f>
        <v>0.7941760423560669</v>
      </c>
      <c r="G85" s="63">
        <f>100*(SUM(Taulukko!I94:I96)-SUM(Taulukko!I82:I84))/SUM(Taulukko!I82:I84)</f>
        <v>0.7881462799495406</v>
      </c>
      <c r="H85" s="63">
        <f>100*(SUM(Taulukko!J94:J96)-SUM(Taulukko!J82:J84))/SUM(Taulukko!J82:J84)</f>
        <v>0.9766855702583563</v>
      </c>
      <c r="I85" s="63">
        <f>100*(SUM(Taulukko!L94:L96)-SUM(Taulukko!L82:L84))/SUM(Taulukko!L82:L84)</f>
        <v>0.7920211205632116</v>
      </c>
      <c r="J85" s="63">
        <f>100*(SUM(Taulukko!M94:M96)-SUM(Taulukko!M82:M84))/SUM(Taulukko!M82:M84)</f>
        <v>0.4282655246252781</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1.644430654669566</v>
      </c>
      <c r="Q85" s="63">
        <f>100*(SUM(Taulukko!V94:V96)-SUM(Taulukko!V82:V84))/SUM(Taulukko!V82:V84)</f>
        <v>2.5244556642473968</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4.614904895541008</v>
      </c>
      <c r="W85" s="63">
        <f>100*(SUM(Taulukko!AD94:AD96)-SUM(Taulukko!AD82:AD84))/SUM(Taulukko!AD82:AD84)</f>
        <v>4.588014981273423</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0.5189255189255328</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1.7380509000620628</v>
      </c>
      <c r="Q86" s="63">
        <f>100*(SUM(Taulukko!V95:V97)-SUM(Taulukko!V83:V85))/SUM(Taulukko!V83:V85)</f>
        <v>2.391441157960971</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4.819651741293532</v>
      </c>
      <c r="W86" s="63">
        <f>100*(SUM(Taulukko!AD95:AD97)-SUM(Taulukko!AD83:AD85))/SUM(Taulukko!AD83:AD85)</f>
        <v>4.760423148724335</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0.36719706242349714</v>
      </c>
      <c r="K87" s="63">
        <f>100*(SUM(Taulukko!N96:N98)-SUM(Taulukko!N84:N86))/SUM(Taulukko!N84:N86)</f>
        <v>0.5805071799572536</v>
      </c>
      <c r="L87" s="63">
        <f>100*(SUM(Taulukko!P96:P98)-SUM(Taulukko!P84:P86))/SUM(Taulukko!P84:P86)</f>
        <v>3.5612082670906164</v>
      </c>
      <c r="M87" s="63">
        <f>100*(SUM(Taulukko!Q96:Q98)-SUM(Taulukko!Q84:Q86))/SUM(Taulukko!Q84:Q86)</f>
        <v>3.7573144441022266</v>
      </c>
      <c r="N87" s="63">
        <f>100*(SUM(Taulukko!R96:R98)-SUM(Taulukko!R84:R86))/SUM(Taulukko!R84:R86)</f>
        <v>3.756157635467977</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4.810676598386096</v>
      </c>
      <c r="W87" s="63">
        <f>100*(SUM(Taulukko!AD96:AD98)-SUM(Taulukko!AD84:AD86))/SUM(Taulukko!AD84:AD86)</f>
        <v>4.809183990071344</v>
      </c>
      <c r="X87" s="63">
        <f>100*(SUM(Taulukko!AF96:AF98)-SUM(Taulukko!AF84:AF86))/SUM(Taulukko!AF84:AF86)</f>
        <v>9.394387001477108</v>
      </c>
      <c r="Y87" s="63">
        <f>100*(SUM(Taulukko!AG96:AG98)-SUM(Taulukko!AG84:AG86))/SUM(Taulukko!AG84:AG86)</f>
        <v>9.750501864066534</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1.384518565135316</v>
      </c>
      <c r="I88" s="34">
        <f>100*(SUM(Taulukko!L97:L99)-SUM(Taulukko!L85:L87))/SUM(Taulukko!L85:L87)</f>
        <v>2.764384442301518</v>
      </c>
      <c r="J88" s="34">
        <f>100*(SUM(Taulukko!M97:M99)-SUM(Taulukko!M85:M87))/SUM(Taulukko!M85:M87)</f>
        <v>1.2557427258805582</v>
      </c>
      <c r="K88" s="34">
        <f>100*(SUM(Taulukko!N97:N99)-SUM(Taulukko!N85:N87))/SUM(Taulukko!N85:N87)</f>
        <v>0.6717557251908536</v>
      </c>
      <c r="L88" s="34">
        <f>100*(SUM(Taulukko!P97:P99)-SUM(Taulukko!P85:P87))/SUM(Taulukko!P85:P87)</f>
        <v>3.608409162221543</v>
      </c>
      <c r="M88" s="34">
        <f>100*(SUM(Taulukko!Q97:Q99)-SUM(Taulukko!Q85:Q87))/SUM(Taulukko!Q85:Q87)</f>
        <v>3.8320049049662783</v>
      </c>
      <c r="N88" s="34">
        <f>100*(SUM(Taulukko!R97:R99)-SUM(Taulukko!R85:R87))/SUM(Taulukko!R85:R87)</f>
        <v>3.834355828220859</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4.764851485148526</v>
      </c>
      <c r="W88" s="34">
        <f>100*(SUM(Taulukko!AD97:AD99)-SUM(Taulukko!AD85:AD87))/SUM(Taulukko!AD85:AD87)</f>
        <v>4.857673267326711</v>
      </c>
      <c r="X88" s="34">
        <f>100*(SUM(Taulukko!AF97:AF99)-SUM(Taulukko!AF85:AF87))/SUM(Taulukko!AF85:AF87)</f>
        <v>9.186658864833229</v>
      </c>
      <c r="Y88" s="34">
        <f>100*(SUM(Taulukko!AG97:AG99)-SUM(Taulukko!AG85:AG87))/SUM(Taulukko!AG85:AG87)</f>
        <v>9.491332764990064</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1.4465408805031519</v>
      </c>
      <c r="I89" s="63">
        <f>100*(SUM(Taulukko!L98:L100)-SUM(Taulukko!L86:L88))/SUM(Taulukko!L86:L88)</f>
        <v>3.723034098816996</v>
      </c>
      <c r="J89" s="63">
        <f>100*(SUM(Taulukko!M98:M100)-SUM(Taulukko!M86:M88))/SUM(Taulukko!M86:M88)</f>
        <v>0.5817513778322037</v>
      </c>
      <c r="K89" s="63">
        <f>100*(SUM(Taulukko!N98:N100)-SUM(Taulukko!N86:N88))/SUM(Taulukko!N86:N88)</f>
        <v>0.731261425959791</v>
      </c>
      <c r="L89" s="63">
        <f>100*(SUM(Taulukko!P98:P100)-SUM(Taulukko!P86:P88))/SUM(Taulukko!P86:P88)</f>
        <v>3.898939488459139</v>
      </c>
      <c r="M89" s="63">
        <f>100*(SUM(Taulukko!Q98:Q100)-SUM(Taulukko!Q86:Q88))/SUM(Taulukko!Q86:Q88)</f>
        <v>4.10162228344044</v>
      </c>
      <c r="N89" s="63">
        <f>100*(SUM(Taulukko!R98:R100)-SUM(Taulukko!R86:R88))/SUM(Taulukko!R86:R88)</f>
        <v>3.9767513000917716</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4.842689697717472</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1.4765944077913882</v>
      </c>
      <c r="I90" s="63">
        <f>100*(SUM(Taulukko!L99:L101)-SUM(Taulukko!L87:L89))/SUM(Taulukko!L87:L89)</f>
        <v>1.8097941802696826</v>
      </c>
      <c r="J90" s="63">
        <f>100*(SUM(Taulukko!M99:M101)-SUM(Taulukko!M87:M89))/SUM(Taulukko!M87:M89)</f>
        <v>-0.030220610456320914</v>
      </c>
      <c r="K90" s="63">
        <f>100*(SUM(Taulukko!N99:N101)-SUM(Taulukko!N87:N89))/SUM(Taulukko!N87:N89)</f>
        <v>0.9115770282588879</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-0.7924413288631583</v>
      </c>
      <c r="Q90" s="63">
        <f>100*(SUM(Taulukko!V99:V101)-SUM(Taulukko!V87:V89))/SUM(Taulukko!V87:V89)</f>
        <v>2.184769038701623</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9.200223713646526</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0.7212292254625131</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4.045012165450143</v>
      </c>
      <c r="O91" s="63">
        <f>100*(SUM(Taulukko!T100:T102)-SUM(Taulukko!T88:T90))/SUM(Taulukko!T88:T90)</f>
        <v>-1.4356870788163005</v>
      </c>
      <c r="P91" s="63">
        <f>100*(SUM(Taulukko!U100:U102)-SUM(Taulukko!U88:U90))/SUM(Taulukko!U88:U90)</f>
        <v>-1.6791604197901118</v>
      </c>
      <c r="Q91" s="63">
        <f>100*(SUM(Taulukko!V100:V102)-SUM(Taulukko!V88:V90))/SUM(Taulukko!V88:V90)</f>
        <v>2.27343506695732</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5.487431023911721</v>
      </c>
      <c r="W91" s="63">
        <f>100*(SUM(Taulukko!AD100:AD102)-SUM(Taulukko!AD88:AD90))/SUM(Taulukko!AD88:AD90)</f>
        <v>5.393809377873112</v>
      </c>
      <c r="X91" s="63">
        <f>100*(SUM(Taulukko!AF100:AF102)-SUM(Taulukko!AF88:AF90))/SUM(Taulukko!AF88:AF90)</f>
        <v>8.754695174804956</v>
      </c>
      <c r="Y91" s="63">
        <f>100*(SUM(Taulukko!AG100:AG102)-SUM(Taulukko!AG88:AG90))/SUM(Taulukko!AG88:AG90)</f>
        <v>8.8390135771682</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2.3600605143721496</v>
      </c>
      <c r="K92" s="63">
        <f>100*(SUM(Taulukko!N101:N103)-SUM(Taulukko!N89:N91))/SUM(Taulukko!N89:N91)</f>
        <v>2.1844660194174548</v>
      </c>
      <c r="L92" s="63">
        <f>100*(SUM(Taulukko!P101:P103)-SUM(Taulukko!P89:P91))/SUM(Taulukko!P89:P91)</f>
        <v>3.7924757281553574</v>
      </c>
      <c r="M92" s="63">
        <f>100*(SUM(Taulukko!Q101:Q103)-SUM(Taulukko!Q89:Q91))/SUM(Taulukko!Q89:Q91)</f>
        <v>3.876438522107817</v>
      </c>
      <c r="N92" s="63">
        <f>100*(SUM(Taulukko!R101:R103)-SUM(Taulukko!R89:R91))/SUM(Taulukko!R89:R91)</f>
        <v>3.937007874015748</v>
      </c>
      <c r="O92" s="63">
        <f>100*(SUM(Taulukko!T101:T103)-SUM(Taulukko!T89:T91))/SUM(Taulukko!T89:T91)</f>
        <v>-1.6129032258064417</v>
      </c>
      <c r="P92" s="63">
        <f>100*(SUM(Taulukko!U101:U103)-SUM(Taulukko!U89:U91))/SUM(Taulukko!U89:U91)</f>
        <v>-2.28418866805102</v>
      </c>
      <c r="Q92" s="63">
        <f>100*(SUM(Taulukko!V101:V103)-SUM(Taulukko!V89:V91))/SUM(Taulukko!V89:V91)</f>
        <v>2.423865755127412</v>
      </c>
      <c r="R92" s="63">
        <f>100*(SUM(Taulukko!X101:X103)-SUM(Taulukko!X89:X91))/SUM(Taulukko!X89:X91)</f>
        <v>4.281725100837733</v>
      </c>
      <c r="S92" s="63">
        <f>100*(SUM(Taulukko!Y101:Y103)-SUM(Taulukko!Y89:Y91))/SUM(Taulukko!Y89:Y91)</f>
        <v>4.223227752639517</v>
      </c>
      <c r="T92" s="63">
        <f>100*(SUM(Taulukko!Z101:Z103)-SUM(Taulukko!Z89:Z91))/SUM(Taulukko!Z89:Z91)</f>
        <v>4.826958105646623</v>
      </c>
      <c r="U92" s="63">
        <f>100*(SUM(Taulukko!AB101:AB103)-SUM(Taulukko!AB89:AB91))/SUM(Taulukko!AB89:AB91)</f>
        <v>5.391250770178681</v>
      </c>
      <c r="V92" s="63">
        <f>100*(SUM(Taulukko!AC101:AC103)-SUM(Taulukko!AC89:AC91))/SUM(Taulukko!AC89:AC91)</f>
        <v>5.586080586080572</v>
      </c>
      <c r="W92" s="63">
        <f>100*(SUM(Taulukko!AD101:AD103)-SUM(Taulukko!AD89:AD91))/SUM(Taulukko!AD89:AD91)</f>
        <v>5.526717557251898</v>
      </c>
      <c r="X92" s="63">
        <f>100*(SUM(Taulukko!AF101:AF103)-SUM(Taulukko!AF89:AF91))/SUM(Taulukko!AF89:AF91)</f>
        <v>8.839933073061903</v>
      </c>
      <c r="Y92" s="63">
        <f>100*(SUM(Taulukko!AG101:AG103)-SUM(Taulukko!AG89:AG91))/SUM(Taulukko!AG89:AG91)</f>
        <v>8.990926587847106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2.4819352811813045</v>
      </c>
      <c r="H93" s="63">
        <f>100*(SUM(Taulukko!J102:J104)-SUM(Taulukko!J90:J92))/SUM(Taulukko!J90:J92)</f>
        <v>1.9755409219191007</v>
      </c>
      <c r="I93" s="63">
        <f>100*(SUM(Taulukko!L102:L104)-SUM(Taulukko!L90:L92))/SUM(Taulukko!L90:L92)</f>
        <v>1.0486454995630543</v>
      </c>
      <c r="J93" s="63">
        <f>100*(SUM(Taulukko!M102:M104)-SUM(Taulukko!M90:M92))/SUM(Taulukko!M90:M92)</f>
        <v>3.747714808043879</v>
      </c>
      <c r="K93" s="63">
        <f>100*(SUM(Taulukko!N102:N104)-SUM(Taulukko!N90:N92))/SUM(Taulukko!N90:N92)</f>
        <v>2.977818292312353</v>
      </c>
      <c r="L93" s="63">
        <f>100*(SUM(Taulukko!P102:P104)-SUM(Taulukko!P90:P92))/SUM(Taulukko!P90:P92)</f>
        <v>3.882119580617752</v>
      </c>
      <c r="M93" s="63">
        <f>100*(SUM(Taulukko!Q102:Q104)-SUM(Taulukko!Q90:Q92))/SUM(Taulukko!Q90:Q92)</f>
        <v>3.7974683544304044</v>
      </c>
      <c r="N93" s="63">
        <f>100*(SUM(Taulukko!R102:R104)-SUM(Taulukko!R90:R92))/SUM(Taulukko!R90:R92)</f>
        <v>3.8589086523967477</v>
      </c>
      <c r="O93" s="63">
        <f>100*(SUM(Taulukko!T102:T104)-SUM(Taulukko!T90:T92))/SUM(Taulukko!T90:T92)</f>
        <v>0.4979253112033069</v>
      </c>
      <c r="P93" s="63">
        <f>100*(SUM(Taulukko!U102:U104)-SUM(Taulukko!U90:U92))/SUM(Taulukko!U90:U92)</f>
        <v>-0.270189132392668</v>
      </c>
      <c r="Q93" s="63">
        <f>100*(SUM(Taulukko!V102:V104)-SUM(Taulukko!V90:V92))/SUM(Taulukko!V90:V92)</f>
        <v>2.573643410852699</v>
      </c>
      <c r="R93" s="63">
        <f>100*(SUM(Taulukko!X102:X104)-SUM(Taulukko!X90:X92))/SUM(Taulukko!X90:X92)</f>
        <v>5.359743664433467</v>
      </c>
      <c r="S93" s="63">
        <f>100*(SUM(Taulukko!Y102:Y104)-SUM(Taulukko!Y90:Y92))/SUM(Taulukko!Y90:Y92)</f>
        <v>4.855247285886617</v>
      </c>
      <c r="T93" s="63">
        <f>100*(SUM(Taulukko!Z102:Z104)-SUM(Taulukko!Z90:Z92))/SUM(Taulukko!Z90:Z92)</f>
        <v>4.900181488203246</v>
      </c>
      <c r="U93" s="63">
        <f>100*(SUM(Taulukko!AB102:AB104)-SUM(Taulukko!AB90:AB92))/SUM(Taulukko!AB90:AB92)</f>
        <v>5.561959654178677</v>
      </c>
      <c r="V93" s="63">
        <f>100*(SUM(Taulukko!AC102:AC104)-SUM(Taulukko!AC90:AC92))/SUM(Taulukko!AC90:AC92)</f>
        <v>5.562310030395123</v>
      </c>
      <c r="W93" s="63">
        <f>100*(SUM(Taulukko!AD102:AD104)-SUM(Taulukko!AD90:AD92))/SUM(Taulukko!AD90:AD92)</f>
        <v>5.565693430656937</v>
      </c>
      <c r="X93" s="63">
        <f>100*(SUM(Taulukko!AF102:AF104)-SUM(Taulukko!AF90:AF92))/SUM(Taulukko!AF90:AF92)</f>
        <v>9.156564353881867</v>
      </c>
      <c r="Y93" s="63">
        <f>100*(SUM(Taulukko!AG102:AG104)-SUM(Taulukko!AG90:AG92))/SUM(Taulukko!AG90:AG92)</f>
        <v>9.148006553795724</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3.8449984980474654</v>
      </c>
      <c r="O94" s="63">
        <f>100*(SUM(Taulukko!T103:T105)-SUM(Taulukko!T91:T93))/SUM(Taulukko!T91:T93)</f>
        <v>0.8042151968940591</v>
      </c>
      <c r="P94" s="63">
        <f>100*(SUM(Taulukko!U103:U105)-SUM(Taulukko!U91:U93))/SUM(Taulukko!U91:U93)</f>
        <v>0.6944444444444479</v>
      </c>
      <c r="Q94" s="63">
        <f>100*(SUM(Taulukko!V103:V105)-SUM(Taulukko!V91:V93))/SUM(Taulukko!V91:V93)</f>
        <v>2.692664809656432</v>
      </c>
      <c r="R94" s="63">
        <f>100*(SUM(Taulukko!X103:X105)-SUM(Taulukko!X91:X93))/SUM(Taulukko!X91:X93)</f>
        <v>4.997341839447106</v>
      </c>
      <c r="S94" s="63">
        <f>100*(SUM(Taulukko!Y103:Y105)-SUM(Taulukko!Y91:Y93))/SUM(Taulukko!Y91:Y93)</f>
        <v>4.8076923076923075</v>
      </c>
      <c r="T94" s="63">
        <f>100*(SUM(Taulukko!Z103:Z105)-SUM(Taulukko!Z91:Z93))/SUM(Taulukko!Z91:Z93)</f>
        <v>4.942736588306201</v>
      </c>
      <c r="U94" s="63">
        <f>100*(SUM(Taulukko!AB103:AB105)-SUM(Taulukko!AB91:AB93))/SUM(Taulukko!AB91:AB93)</f>
        <v>5.355648535564851</v>
      </c>
      <c r="V94" s="63">
        <f>100*(SUM(Taulukko!AC103:AC105)-SUM(Taulukko!AC91:AC93))/SUM(Taulukko!AC91:AC93)</f>
        <v>5.547135495604732</v>
      </c>
      <c r="W94" s="63">
        <f>100*(SUM(Taulukko!AD103:AD105)-SUM(Taulukko!AD91:AD93))/SUM(Taulukko!AD91:AD93)</f>
        <v>5.606060606060606</v>
      </c>
      <c r="X94" s="63">
        <f>100*(SUM(Taulukko!AF103:AF105)-SUM(Taulukko!AF91:AF93))/SUM(Taulukko!AF91:AF93)</f>
        <v>9.864797195793685</v>
      </c>
      <c r="Y94" s="63">
        <f>100*(SUM(Taulukko!AG103:AG105)-SUM(Taulukko!AG91:AG93))/SUM(Taulukko!AG91:AG93)</f>
        <v>9.554831704668851</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3.4971359662345565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2.2528160200250276</v>
      </c>
      <c r="I95" s="63">
        <f>100*(SUM(Taulukko!L104:L106)-SUM(Taulukko!L92:L94))/SUM(Taulukko!L92:L94)</f>
        <v>3.2990234890472423</v>
      </c>
      <c r="J95" s="63">
        <f>100*(SUM(Taulukko!M104:M106)-SUM(Taulukko!M92:M94))/SUM(Taulukko!M92:M94)</f>
        <v>4.9862343224227805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3.924505692031146</v>
      </c>
      <c r="O95" s="63">
        <f>100*(SUM(Taulukko!T104:T106)-SUM(Taulukko!T92:T94))/SUM(Taulukko!T92:T94)</f>
        <v>0.8583690987124464</v>
      </c>
      <c r="P95" s="63">
        <f>100*(SUM(Taulukko!U104:U106)-SUM(Taulukko!U92:U94))/SUM(Taulukko!U92:U94)</f>
        <v>1.5506232897537315</v>
      </c>
      <c r="Q95" s="63">
        <f>100*(SUM(Taulukko!V104:V106)-SUM(Taulukko!V92:V94))/SUM(Taulukko!V92:V94)</f>
        <v>2.7494593759653925</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5.77213659715927</v>
      </c>
      <c r="W95" s="63">
        <f>100*(SUM(Taulukko!AD104:AD106)-SUM(Taulukko!AD92:AD94))/SUM(Taulukko!AD92:AD94)</f>
        <v>5.642727821363925</v>
      </c>
      <c r="X95" s="63">
        <f>100*(SUM(Taulukko!AF104:AF106)-SUM(Taulukko!AF92:AF94))/SUM(Taulukko!AF92:AF94)</f>
        <v>9.543568464730312</v>
      </c>
      <c r="Y95" s="63">
        <f>100*(SUM(Taulukko!AG104:AG106)-SUM(Taulukko!AG92:AG94))/SUM(Taulukko!AG92:AG94)</f>
        <v>9.482758620689667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3.675805965652319</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2.34375</v>
      </c>
      <c r="I96" s="63">
        <f>100*(SUM(Taulukko!L105:L107)-SUM(Taulukko!L93:L95))/SUM(Taulukko!L93:L95)</f>
        <v>4.433775769556603</v>
      </c>
      <c r="J96" s="63">
        <f>100*(SUM(Taulukko!M105:M107)-SUM(Taulukko!M93:M95))/SUM(Taulukko!M93:M95)</f>
        <v>4.0803897685749195</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4.096889952153124</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5.58390873611527</v>
      </c>
      <c r="W96" s="63">
        <f>100*(SUM(Taulukko!AD105:AD107)-SUM(Taulukko!AD93:AD95))/SUM(Taulukko!AD93:AD95)</f>
        <v>5.58223289315727</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3.912127595546176</v>
      </c>
      <c r="E97" s="63">
        <f>100*(SUM(Taulukko!F106:F108)-SUM(Taulukko!F94:F96))/SUM(Taulukko!F94:F96)</f>
        <v>3.665865384615381</v>
      </c>
      <c r="F97" s="63">
        <f>100*(SUM(Taulukko!H106:H108)-SUM(Taulukko!H94:H96))/SUM(Taulukko!H94:H96)</f>
        <v>3.676953381483891</v>
      </c>
      <c r="G97" s="63">
        <f>100*(SUM(Taulukko!I106:I108)-SUM(Taulukko!I94:I96))/SUM(Taulukko!I94:I96)</f>
        <v>2.7525805442602476</v>
      </c>
      <c r="H97" s="63">
        <f>100*(SUM(Taulukko!J106:J108)-SUM(Taulukko!J94:J96))/SUM(Taulukko!J94:J96)</f>
        <v>2.4336973478939194</v>
      </c>
      <c r="I97" s="63">
        <f>100*(SUM(Taulukko!L106:L108)-SUM(Taulukko!L94:L96))/SUM(Taulukko!L94:L96)</f>
        <v>6.635622817229323</v>
      </c>
      <c r="J97" s="63">
        <f>100*(SUM(Taulukko!M106:M108)-SUM(Taulukko!M94:M96))/SUM(Taulukko!M94:M96)</f>
        <v>5.665549802010346</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2.305295950155756</v>
      </c>
      <c r="H98" s="63">
        <f>100*(SUM(Taulukko!J107:J109)-SUM(Taulukko!J95:J97))/SUM(Taulukko!J95:J97)</f>
        <v>2.5233644859813156</v>
      </c>
      <c r="I98" s="63">
        <f>100*(SUM(Taulukko!L107:L109)-SUM(Taulukko!L95:L97))/SUM(Taulukko!L95:L97)</f>
        <v>4.455004455004455</v>
      </c>
      <c r="J98" s="63">
        <f>100*(SUM(Taulukko!M107:M109)-SUM(Taulukko!M95:M97))/SUM(Taulukko!M95:M97)</f>
        <v>4.61585180686304</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5.28033224562443</v>
      </c>
      <c r="W98" s="63">
        <f>100*(SUM(Taulukko!AD107:AD109)-SUM(Taulukko!AD95:AD97))/SUM(Taulukko!AD95:AD97)</f>
        <v>5.405405405405403</v>
      </c>
      <c r="X98" s="63">
        <f>100*(SUM(Taulukko!AF107:AF109)-SUM(Taulukko!AF95:AF97))/SUM(Taulukko!AF95:AF97)</f>
        <v>8.781711736827432</v>
      </c>
      <c r="Y98" s="63">
        <f>100*(SUM(Taulukko!AG107:AG109)-SUM(Taulukko!AG95:AG97))/SUM(Taulukko!AG95:AG97)</f>
        <v>8.870755461963688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6.128048780487812</v>
      </c>
      <c r="K99" s="63">
        <f>100*(SUM(Taulukko!N108:N110)-SUM(Taulukko!N96:N98))/SUM(Taulukko!N96:N98)</f>
        <v>5.650060753341423</v>
      </c>
      <c r="L99" s="63">
        <f>100*(SUM(Taulukko!P108:P110)-SUM(Taulukko!P96:P98))/SUM(Taulukko!P96:P98)</f>
        <v>4.390543444887937</v>
      </c>
      <c r="M99" s="63">
        <f>100*(SUM(Taulukko!Q108:Q110)-SUM(Taulukko!Q96:Q98))/SUM(Taulukko!Q96:Q98)</f>
        <v>4.392994953992286</v>
      </c>
      <c r="N99" s="63">
        <f>100*(SUM(Taulukko!R108:R110)-SUM(Taulukko!R96:R98))/SUM(Taulukko!R96:R98)</f>
        <v>4.421364985163198</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5.537459283387636</v>
      </c>
      <c r="W99" s="63">
        <f>100*(SUM(Taulukko!AD108:AD110)-SUM(Taulukko!AD96:AD98))/SUM(Taulukko!AD96:AD98)</f>
        <v>5.476613380698656</v>
      </c>
      <c r="X99" s="63">
        <f>100*(SUM(Taulukko!AF108:AF110)-SUM(Taulukko!AF96:AF98))/SUM(Taulukko!AF96:AF98)</f>
        <v>8.452605995139079</v>
      </c>
      <c r="Y99" s="63">
        <f>100*(SUM(Taulukko!AG108:AG110)-SUM(Taulukko!AG96:AG98))/SUM(Taulukko!AG96:AG98)</f>
        <v>8.701332636529937</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2.7001862197392708</v>
      </c>
      <c r="I100" s="34">
        <f>100*(SUM(Taulukko!L109:L111)-SUM(Taulukko!L97:L99))/SUM(Taulukko!L97:L99)</f>
        <v>2.7213012198936286</v>
      </c>
      <c r="J100" s="34">
        <f>100*(SUM(Taulukko!M109:M111)-SUM(Taulukko!M97:M99))/SUM(Taulukko!M97:M99)</f>
        <v>5.807622504537202</v>
      </c>
      <c r="K100" s="34">
        <f>100*(SUM(Taulukko!N109:N111)-SUM(Taulukko!N97:N99))/SUM(Taulukko!N97:N99)</f>
        <v>6.005459508644208</v>
      </c>
      <c r="L100" s="34">
        <f>100*(SUM(Taulukko!P109:P111)-SUM(Taulukko!P97:P99))/SUM(Taulukko!P97:P99)</f>
        <v>4.027861901877635</v>
      </c>
      <c r="M100" s="34">
        <f>100*(SUM(Taulukko!Q109:Q111)-SUM(Taulukko!Q97:Q99))/SUM(Taulukko!Q97:Q99)</f>
        <v>4.222025391201657</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5.493207324276422</v>
      </c>
      <c r="W100" s="34">
        <f>100*(SUM(Taulukko!AD109:AD111)-SUM(Taulukko!AD97:AD99))/SUM(Taulukko!AD97:AD99)</f>
        <v>5.5178518737090725</v>
      </c>
      <c r="X100" s="34">
        <f>100*(SUM(Taulukko!AF109:AF111)-SUM(Taulukko!AF97:AF99))/SUM(Taulukko!AF97:AF99)</f>
        <v>8.735262593783485</v>
      </c>
      <c r="Y100" s="34">
        <f>100*(SUM(Taulukko!AG109:AG111)-SUM(Taulukko!AG97:AG99))/SUM(Taulukko!AG97:AG99)</f>
        <v>8.90215416558526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2.8518288902665625</v>
      </c>
      <c r="I101" s="63">
        <f>100*(SUM(Taulukko!L110:L112)-SUM(Taulukko!L98:L100))/SUM(Taulukko!L98:L100)</f>
        <v>5.937604830593756</v>
      </c>
      <c r="J101" s="63">
        <f>100*(SUM(Taulukko!M110:M112)-SUM(Taulukko!M98:M100))/SUM(Taulukko!M98:M100)</f>
        <v>7.336377473363782</v>
      </c>
      <c r="K101" s="63">
        <f>100*(SUM(Taulukko!N110:N112)-SUM(Taulukko!N98:N100))/SUM(Taulukko!N98:N100)</f>
        <v>6.1705989110707735</v>
      </c>
      <c r="L101" s="63">
        <f>100*(SUM(Taulukko!P110:P112)-SUM(Taulukko!P98:P100))/SUM(Taulukko!P98:P100)</f>
        <v>4.0528369858901225</v>
      </c>
      <c r="M101" s="63">
        <f>100*(SUM(Taulukko!Q110:Q112)-SUM(Taulukko!Q98:Q100))/SUM(Taulukko!Q98:Q100)</f>
        <v>4.204645692443402</v>
      </c>
      <c r="N101" s="63">
        <f>100*(SUM(Taulukko!R110:R112)-SUM(Taulukko!R98:R100))/SUM(Taulukko!R98:R100)</f>
        <v>4.324801412180067</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5.589879376287126</v>
      </c>
      <c r="W101" s="63">
        <f>100*(SUM(Taulukko!AD110:AD112)-SUM(Taulukko!AD98:AD100))/SUM(Taulukko!AD98:AD100)</f>
        <v>5.553923009109619</v>
      </c>
      <c r="X101" s="63">
        <f>100*(SUM(Taulukko!AF110:AF112)-SUM(Taulukko!AF98:AF100))/SUM(Taulukko!AF98:AF100)</f>
        <v>9.044823906083238</v>
      </c>
      <c r="Y101" s="63">
        <f>100*(SUM(Taulukko!AG110:AG112)-SUM(Taulukko!AG98:AG100))/SUM(Taulukko!AG98:AG100)</f>
        <v>9.06982736408142</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3.5352071863228014</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3.034055727554183</v>
      </c>
      <c r="I102" s="63">
        <f>100*(SUM(Taulukko!L111:L113)-SUM(Taulukko!L99:L101))/SUM(Taulukko!L99:L101)</f>
        <v>4.426629487626367</v>
      </c>
      <c r="J102" s="63">
        <f>100*(SUM(Taulukko!M111:M113)-SUM(Taulukko!M99:M101))/SUM(Taulukko!M99:M101)</f>
        <v>6.408706166868195</v>
      </c>
      <c r="K102" s="63">
        <f>100*(SUM(Taulukko!N111:N113)-SUM(Taulukko!N99:N101))/SUM(Taulukko!N99:N101)</f>
        <v>6.022282445046672</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5.674173735010247</v>
      </c>
      <c r="W102" s="63">
        <f>100*(SUM(Taulukko!AD111:AD113)-SUM(Taulukko!AD99:AD101))/SUM(Taulukko!AD99:AD101)</f>
        <v>5.614035087719295</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3.671581381902297</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4.265255292652567</v>
      </c>
      <c r="H103" s="63">
        <f>100*(SUM(Taulukko!J112:J114)-SUM(Taulukko!J100:J102))/SUM(Taulukko!J100:J102)</f>
        <v>3.183925811437389</v>
      </c>
      <c r="I103" s="63">
        <f>100*(SUM(Taulukko!L112:L114)-SUM(Taulukko!L100:L102))/SUM(Taulukko!L100:L102)</f>
        <v>6.721536351165969</v>
      </c>
      <c r="J103" s="63">
        <f>100*(SUM(Taulukko!M112:M114)-SUM(Taulukko!M100:M102))/SUM(Taulukko!M100:M102)</f>
        <v>5.695443645083932</v>
      </c>
      <c r="K103" s="63">
        <f>100*(SUM(Taulukko!N112:N114)-SUM(Taulukko!N100:N102))/SUM(Taulukko!N100:N102)</f>
        <v>5.563864792102891</v>
      </c>
      <c r="L103" s="63">
        <f>100*(SUM(Taulukko!P112:P114)-SUM(Taulukko!P100:P102))/SUM(Taulukko!P100:P102)</f>
        <v>5.497146290177234</v>
      </c>
      <c r="M103" s="63">
        <f>100*(SUM(Taulukko!Q112:Q114)-SUM(Taulukko!Q100:Q102))/SUM(Taulukko!Q100:Q102)</f>
        <v>5.441778818022225</v>
      </c>
      <c r="N103" s="63">
        <f>100*(SUM(Taulukko!R112:R114)-SUM(Taulukko!R100:R102))/SUM(Taulukko!R100:R102)</f>
        <v>4.443145279158137</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5.696018599244412</v>
      </c>
      <c r="W103" s="63">
        <f>100*(SUM(Taulukko!AD112:AD114)-SUM(Taulukko!AD100:AD102))/SUM(Taulukko!AD100:AD102)</f>
        <v>5.583018319278874</v>
      </c>
      <c r="X103" s="63">
        <f>100*(SUM(Taulukko!AF112:AF114)-SUM(Taulukko!AF100:AF102))/SUM(Taulukko!AF100:AF102)</f>
        <v>9.378320935175363</v>
      </c>
      <c r="Y103" s="63">
        <f>100*(SUM(Taulukko!AG112:AG114)-SUM(Taulukko!AG100:AG102))/SUM(Taulukko!AG100:AG102)</f>
        <v>9.266802443991862</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3.7175792507204544</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3.803339517625236</v>
      </c>
      <c r="H104" s="63">
        <f>100*(SUM(Taulukko!J113:J115)-SUM(Taulukko!J101:J103))/SUM(Taulukko!J101:J103)</f>
        <v>3.2069071847055306</v>
      </c>
      <c r="I104" s="63">
        <f>100*(SUM(Taulukko!L113:L115)-SUM(Taulukko!L101:L103))/SUM(Taulukko!L101:L103)</f>
        <v>4.478092783505166</v>
      </c>
      <c r="J104" s="63">
        <f>100*(SUM(Taulukko!M113:M115)-SUM(Taulukko!M101:M103))/SUM(Taulukko!M101:M103)</f>
        <v>4.522613065326654</v>
      </c>
      <c r="K104" s="63">
        <f>100*(SUM(Taulukko!N113:N115)-SUM(Taulukko!N101:N103))/SUM(Taulukko!N101:N103)</f>
        <v>5.0771971496437125</v>
      </c>
      <c r="L104" s="63">
        <f>100*(SUM(Taulukko!P113:P115)-SUM(Taulukko!P101:P103))/SUM(Taulukko!P101:P103)</f>
        <v>5.875475007307811</v>
      </c>
      <c r="M104" s="63">
        <f>100*(SUM(Taulukko!Q113:Q115)-SUM(Taulukko!Q101:Q103))/SUM(Taulukko!Q101:Q103)</f>
        <v>5.830903790087463</v>
      </c>
      <c r="N104" s="63">
        <f>100*(SUM(Taulukko!R113:R115)-SUM(Taulukko!R101:R103))/SUM(Taulukko!R101:R103)</f>
        <v>4.487179487179497</v>
      </c>
      <c r="O104" s="63">
        <f>100*(SUM(Taulukko!T113:T115)-SUM(Taulukko!T101:T103))/SUM(Taulukko!T101:T103)</f>
        <v>2.283372365339565</v>
      </c>
      <c r="P104" s="63">
        <f>100*(SUM(Taulukko!U113:U115)-SUM(Taulukko!U101:U103))/SUM(Taulukko!U101:U103)</f>
        <v>2.550091074681232</v>
      </c>
      <c r="Q104" s="63">
        <f>100*(SUM(Taulukko!V113:V115)-SUM(Taulukko!V101:V103))/SUM(Taulukko!V101:V103)</f>
        <v>1.9114077669902774</v>
      </c>
      <c r="R104" s="63">
        <f>100*(SUM(Taulukko!X113:X115)-SUM(Taulukko!X101:X103))/SUM(Taulukko!X101:X103)</f>
        <v>4.671228800952077</v>
      </c>
      <c r="S104" s="63">
        <f>100*(SUM(Taulukko!Y113:Y115)-SUM(Taulukko!Y101:Y103))/SUM(Taulukko!Y101:Y103)</f>
        <v>4.8625180897250395</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5.492917028042804</v>
      </c>
      <c r="W104" s="63">
        <f>100*(SUM(Taulukko!AD113:AD115)-SUM(Taulukko!AD101:AD103))/SUM(Taulukko!AD101:AD103)</f>
        <v>5.468750000000011</v>
      </c>
      <c r="X104" s="63">
        <f>100*(SUM(Taulukko!AF113:AF115)-SUM(Taulukko!AF101:AF103))/SUM(Taulukko!AF101:AF103)</f>
        <v>8.83935434281322</v>
      </c>
      <c r="Y104" s="63">
        <f>100*(SUM(Taulukko!AG113:AG115)-SUM(Taulukko!AG101:AG103))/SUM(Taulukko!AG101:AG103)</f>
        <v>9.031281533804256</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4.023494860499279</v>
      </c>
      <c r="K105" s="63">
        <f>100*(SUM(Taulukko!N114:N116)-SUM(Taulukko!N102:N104))/SUM(Taulukko!N102:N104)</f>
        <v>4.809678371200965</v>
      </c>
      <c r="L105" s="63">
        <f>100*(SUM(Taulukko!P114:P116)-SUM(Taulukko!P102:P104))/SUM(Taulukko!P102:P104)</f>
        <v>5.26459356246589</v>
      </c>
      <c r="M105" s="63">
        <f>100*(SUM(Taulukko!Q114:Q116)-SUM(Taulukko!Q102:Q104))/SUM(Taulukko!Q102:Q104)</f>
        <v>5.313588850174202</v>
      </c>
      <c r="N105" s="63">
        <f>100*(SUM(Taulukko!R114:R116)-SUM(Taulukko!R102:R104))/SUM(Taulukko!R102:R104)</f>
        <v>4.557329462989837</v>
      </c>
      <c r="O105" s="63">
        <f>100*(SUM(Taulukko!T114:T116)-SUM(Taulukko!T102:T104))/SUM(Taulukko!T102:T104)</f>
        <v>0.8532892925956573</v>
      </c>
      <c r="P105" s="63">
        <f>100*(SUM(Taulukko!U114:U116)-SUM(Taulukko!U102:U104))/SUM(Taulukko!U102:U104)</f>
        <v>0.9331727874773957</v>
      </c>
      <c r="Q105" s="63">
        <f>100*(SUM(Taulukko!V114:V116)-SUM(Taulukko!V102:V104))/SUM(Taulukko!V102:V104)</f>
        <v>1.481257557436528</v>
      </c>
      <c r="R105" s="63">
        <f>100*(SUM(Taulukko!X114:X116)-SUM(Taulukko!X102:X104))/SUM(Taulukko!X102:X104)</f>
        <v>4.423555432679</v>
      </c>
      <c r="S105" s="63">
        <f>100*(SUM(Taulukko!Y114:Y116)-SUM(Taulukko!Y102:Y104))/SUM(Taulukko!Y102:Y104)</f>
        <v>4.371584699453532</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5.211632594298885</v>
      </c>
      <c r="W105" s="63">
        <f>100*(SUM(Taulukko!AD114:AD116)-SUM(Taulukko!AD102:AD104))/SUM(Taulukko!AD102:AD104)</f>
        <v>5.301065975223271</v>
      </c>
      <c r="X105" s="63">
        <f>100*(SUM(Taulukko!AF114:AF116)-SUM(Taulukko!AF102:AF104))/SUM(Taulukko!AF102:AF104)</f>
        <v>8.482986767485817</v>
      </c>
      <c r="Y105" s="63">
        <f>100*(SUM(Taulukko!AG114:AG116)-SUM(Taulukko!AG102:AG104))/SUM(Taulukko!AG102:AG104)</f>
        <v>8.531398548911675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5.383936451897621</v>
      </c>
      <c r="K106" s="63">
        <f>100*(SUM(Taulukko!N115:N117)-SUM(Taulukko!N103:N105))/SUM(Taulukko!N103:N105)</f>
        <v>4.7269524368761076</v>
      </c>
      <c r="L106" s="63">
        <f>100*(SUM(Taulukko!P115:P117)-SUM(Taulukko!P103:P105))/SUM(Taulukko!P103:P105)</f>
        <v>5.393971443680601</v>
      </c>
      <c r="M106" s="63">
        <f>100*(SUM(Taulukko!Q115:Q117)-SUM(Taulukko!Q103:Q105))/SUM(Taulukko!Q103:Q105)</f>
        <v>5.4077501445922636</v>
      </c>
      <c r="N106" s="63">
        <f>100*(SUM(Taulukko!R115:R117)-SUM(Taulukko!R103:R105))/SUM(Taulukko!R103:R105)</f>
        <v>4.772924501012438</v>
      </c>
      <c r="O106" s="63">
        <f>100*(SUM(Taulukko!T115:T117)-SUM(Taulukko!T103:T105))/SUM(Taulukko!T103:T105)</f>
        <v>-0.1375515818431912</v>
      </c>
      <c r="P106" s="63">
        <f>100*(SUM(Taulukko!U115:U117)-SUM(Taulukko!U103:U105))/SUM(Taulukko!U103:U105)</f>
        <v>0.3298350824587774</v>
      </c>
      <c r="Q106" s="63">
        <f>100*(SUM(Taulukko!V115:V117)-SUM(Taulukko!V103:V105))/SUM(Taulukko!V103:V105)</f>
        <v>1.1151295961422683</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8.201189296332993</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4.050116550116543</v>
      </c>
      <c r="K107" s="63">
        <f>100*(SUM(Taulukko!N116:N118)-SUM(Taulukko!N104:N106))/SUM(Taulukko!N104:N106)</f>
        <v>4.79672418835918</v>
      </c>
      <c r="L107" s="63">
        <f>100*(SUM(Taulukko!P116:P118)-SUM(Taulukko!P104:P106))/SUM(Taulukko!P104:P106)</f>
        <v>5.559989358872034</v>
      </c>
      <c r="M107" s="63">
        <f>100*(SUM(Taulukko!Q116:Q118)-SUM(Taulukko!Q104:Q106))/SUM(Taulukko!Q104:Q106)</f>
        <v>5.449826989619404</v>
      </c>
      <c r="N107" s="63">
        <f>100*(SUM(Taulukko!R116:R118)-SUM(Taulukko!R104:R106))/SUM(Taulukko!R104:R106)</f>
        <v>5.015854713173819</v>
      </c>
      <c r="O107" s="63">
        <f>100*(SUM(Taulukko!T116:T118)-SUM(Taulukko!T104:T106))/SUM(Taulukko!T104:T106)</f>
        <v>0.08510638297871051</v>
      </c>
      <c r="P107" s="63">
        <f>100*(SUM(Taulukko!U116:U118)-SUM(Taulukko!U104:U106))/SUM(Taulukko!U104:U106)</f>
        <v>0.02994011976048585</v>
      </c>
      <c r="Q107" s="63">
        <f>100*(SUM(Taulukko!V116:V118)-SUM(Taulukko!V104:V106))/SUM(Taulukko!V104:V106)</f>
        <v>0.8719182200841783</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3.9556061468412165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5.471035693387942</v>
      </c>
      <c r="K108" s="63">
        <f>100*(SUM(Taulukko!N117:N119)-SUM(Taulukko!N105:N107))/SUM(Taulukko!N105:N107)</f>
        <v>4.92280803961549</v>
      </c>
      <c r="L108" s="63">
        <f>100*(SUM(Taulukko!P117:P119)-SUM(Taulukko!P105:P107))/SUM(Taulukko!P105:P107)</f>
        <v>5.7829945605496675</v>
      </c>
      <c r="M108" s="63">
        <f>100*(SUM(Taulukko!Q117:Q119)-SUM(Taulukko!Q105:Q107))/SUM(Taulukko!Q105:Q107)</f>
        <v>5.659293306521095</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5.288598237133928</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4.054445409788607</v>
      </c>
      <c r="E109" s="63">
        <f>100*(SUM(Taulukko!F118:F120)-SUM(Taulukko!F106:F108))/SUM(Taulukko!F106:F108)</f>
        <v>4.1739130434782545</v>
      </c>
      <c r="F109" s="63">
        <f>100*(SUM(Taulukko!H118:H120)-SUM(Taulukko!H106:H108))/SUM(Taulukko!H106:H108)</f>
        <v>2.3749208359721528</v>
      </c>
      <c r="G109" s="63">
        <f>100*(SUM(Taulukko!I118:I120)-SUM(Taulukko!I106:I108))/SUM(Taulukko!I106:I108)</f>
        <v>3.5312024353120313</v>
      </c>
      <c r="H109" s="63">
        <f>100*(SUM(Taulukko!J118:J120)-SUM(Taulukko!J106:J108))/SUM(Taulukko!J106:J108)</f>
        <v>3.4115138592750496</v>
      </c>
      <c r="I109" s="63">
        <f>100*(SUM(Taulukko!L118:L120)-SUM(Taulukko!L106:L108))/SUM(Taulukko!L106:L108)</f>
        <v>2.2379912663755586</v>
      </c>
      <c r="J109" s="63">
        <f>100*(SUM(Taulukko!M118:M120)-SUM(Taulukko!M106:M108))/SUM(Taulukko!M106:M108)</f>
        <v>4.3528394349956825</v>
      </c>
      <c r="K109" s="63">
        <f>100*(SUM(Taulukko!N118:N120)-SUM(Taulukko!N106:N108))/SUM(Taulukko!N106:N108)</f>
        <v>5.105889178996218</v>
      </c>
      <c r="L109" s="63">
        <f>100*(SUM(Taulukko!P118:P120)-SUM(Taulukko!P106:P108))/SUM(Taulukko!P106:P108)</f>
        <v>5.56713307532005</v>
      </c>
      <c r="M109" s="63">
        <f>100*(SUM(Taulukko!Q118:Q120)-SUM(Taulukko!Q106:Q108))/SUM(Taulukko!Q106:Q108)</f>
        <v>5.55078683834048</v>
      </c>
      <c r="N109" s="63">
        <f>100*(SUM(Taulukko!R118:R120)-SUM(Taulukko!R106:R108))/SUM(Taulukko!R106:R108)</f>
        <v>5.323411562678885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5.319750990379177</v>
      </c>
      <c r="W109" s="63">
        <f>100*(SUM(Taulukko!AD118:AD120)-SUM(Taulukko!AD106:AD108))/SUM(Taulukko!AD106:AD108)</f>
        <v>5.178268251273348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4.019247098782918</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3.7758830694275383</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5.257076834199864</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5.100028176951261</v>
      </c>
      <c r="W110" s="63">
        <f>100*(SUM(Taulukko!AD119:AD121)-SUM(Taulukko!AD107:AD109))/SUM(Taulukko!AD107:AD109)</f>
        <v>5.156382079459022</v>
      </c>
      <c r="X110" s="63">
        <f>100*(SUM(Taulukko!AF119:AF121)-SUM(Taulukko!AF107:AF109))/SUM(Taulukko!AF107:AF109)</f>
        <v>8.380317785750895</v>
      </c>
      <c r="Y110" s="63">
        <f>100*(SUM(Taulukko!AG119:AG121)-SUM(Taulukko!AG107:AG109))/SUM(Taulukko!AG107:AG109)</f>
        <v>8.389748549323</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5.802930192473407</v>
      </c>
      <c r="K111" s="63">
        <f>100*(SUM(Taulukko!N120:N122)-SUM(Taulukko!N108:N110))/SUM(Taulukko!N108:N110)</f>
        <v>5.261644623346754</v>
      </c>
      <c r="L111" s="63">
        <f>100*(SUM(Taulukko!P120:P122)-SUM(Taulukko!P108:P110))/SUM(Taulukko!P108:P110)</f>
        <v>5.7058823529411695</v>
      </c>
      <c r="M111" s="63">
        <f>100*(SUM(Taulukko!Q120:Q122)-SUM(Taulukko!Q108:Q110))/SUM(Taulukko!Q108:Q110)</f>
        <v>5.6582314472561945</v>
      </c>
      <c r="N111" s="63">
        <f>100*(SUM(Taulukko!R120:R122)-SUM(Taulukko!R108:R110))/SUM(Taulukko!R108:R110)</f>
        <v>5.456095481670943</v>
      </c>
      <c r="O111" s="63">
        <f>100*(SUM(Taulukko!T120:T122)-SUM(Taulukko!T108:T110))/SUM(Taulukko!T108:T110)</f>
        <v>1.530446108759358</v>
      </c>
      <c r="P111" s="63">
        <f>100*(SUM(Taulukko!U120:U122)-SUM(Taulukko!U108:U110))/SUM(Taulukko!U108:U110)</f>
        <v>1.3217182337038254</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5.022446689113333</v>
      </c>
      <c r="W111" s="63">
        <f>100*(SUM(Taulukko!AD120:AD122)-SUM(Taulukko!AD108:AD110))/SUM(Taulukko!AD108:AD110)</f>
        <v>5.220319955094012</v>
      </c>
      <c r="X111" s="63">
        <f>100*(SUM(Taulukko!AF120:AF122)-SUM(Taulukko!AF108:AF110))/SUM(Taulukko!AF108:AF110)</f>
        <v>8.864541832669328</v>
      </c>
      <c r="Y111" s="63">
        <f>100*(SUM(Taulukko!AG120:AG122)-SUM(Taulukko!AG108:AG110))/SUM(Taulukko!AG108:AG110)</f>
        <v>8.701923076923073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4.945683247570043</v>
      </c>
      <c r="K112" s="34">
        <f>100*(SUM(Taulukko!N121:N123)-SUM(Taulukko!N109:N111))/SUM(Taulukko!N109:N111)</f>
        <v>5.121602288984256</v>
      </c>
      <c r="L112" s="34">
        <f>100*(SUM(Taulukko!P121:P123)-SUM(Taulukko!P109:P111))/SUM(Taulukko!P109:P111)</f>
        <v>5.4730713245997125</v>
      </c>
      <c r="M112" s="34">
        <f>100*(SUM(Taulukko!Q121:Q123)-SUM(Taulukko!Q109:Q111))/SUM(Taulukko!Q109:Q111)</f>
        <v>5.580736543909345</v>
      </c>
      <c r="N112" s="34">
        <f>100*(SUM(Taulukko!R121:R123)-SUM(Taulukko!R109:R111))/SUM(Taulukko!R109:R111)</f>
        <v>5.492638731596839</v>
      </c>
      <c r="O112" s="34">
        <f>100*(SUM(Taulukko!T121:T123)-SUM(Taulukko!T109:T111))/SUM(Taulukko!T109:T111)</f>
        <v>0.6641366223908991</v>
      </c>
      <c r="P112" s="34">
        <f>100*(SUM(Taulukko!U121:U123)-SUM(Taulukko!U109:U111))/SUM(Taulukko!U109:U111)</f>
        <v>1.4613778705636846</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5.655095184770434</v>
      </c>
      <c r="W112" s="34">
        <f>100*(SUM(Taulukko!AD121:AD123)-SUM(Taulukko!AD109:AD111))/SUM(Taulukko!AD109:AD111)</f>
        <v>5.425055928411626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4.6106269328085565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3.5908267954134083</v>
      </c>
      <c r="H113" s="63">
        <f>100*(SUM(Taulukko!J122:J124)-SUM(Taulukko!J110:J112))/SUM(Taulukko!J110:J112)</f>
        <v>3.526220614828224</v>
      </c>
      <c r="I113" s="63">
        <f>100*(SUM(Taulukko!L122:L124)-SUM(Taulukko!L110:L112))/SUM(Taulukko!L110:L112)</f>
        <v>7.599746675110829</v>
      </c>
      <c r="J113" s="63">
        <f>100*(SUM(Taulukko!M122:M124)-SUM(Taulukko!M110:M112))/SUM(Taulukko!M110:M112)</f>
        <v>4.537719795802593</v>
      </c>
      <c r="K113" s="63">
        <f>100*(SUM(Taulukko!N122:N124)-SUM(Taulukko!N110:N112))/SUM(Taulukko!N110:N112)</f>
        <v>4.985754985754986</v>
      </c>
      <c r="L113" s="63">
        <f>100*(SUM(Taulukko!P122:P124)-SUM(Taulukko!P110:P112))/SUM(Taulukko!P110:P112)</f>
        <v>5.337564916330063</v>
      </c>
      <c r="M113" s="63">
        <f>100*(SUM(Taulukko!Q122:Q124)-SUM(Taulukko!Q110:Q112))/SUM(Taulukko!Q110:Q112)</f>
        <v>5.615124153498881</v>
      </c>
      <c r="N113" s="63">
        <f>100*(SUM(Taulukko!R122:R124)-SUM(Taulukko!R110:R112))/SUM(Taulukko!R110:R112)</f>
        <v>5.611957134799767</v>
      </c>
      <c r="O113" s="63">
        <f>100*(SUM(Taulukko!T122:T124)-SUM(Taulukko!T110:T112))/SUM(Taulukko!T110:T112)</f>
        <v>1.3584439641864878</v>
      </c>
      <c r="P113" s="63">
        <f>100*(SUM(Taulukko!U122:U124)-SUM(Taulukko!U110:U112))/SUM(Taulukko!U110:U112)</f>
        <v>1.3420817178645819</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7.984880699267648</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4.761904761904762</v>
      </c>
      <c r="AC113" s="63">
        <f>100*(SUM(Taulukko!AL122:AL124)-SUM(Taulukko!AL110:AL112))/SUM(Taulukko!AL110:AL112)</f>
        <v>4.757906521130686</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4.232954545454539</v>
      </c>
      <c r="K114" s="63">
        <f>100*(SUM(Taulukko!N123:N125)-SUM(Taulukko!N111:N113))/SUM(Taulukko!N111:N113)</f>
        <v>5.11218403862539</v>
      </c>
      <c r="L114" s="63">
        <f>100*(SUM(Taulukko!P123:P125)-SUM(Taulukko!P111:P113))/SUM(Taulukko!P111:P113)</f>
        <v>5.049047893825735</v>
      </c>
      <c r="M114" s="63">
        <f>100*(SUM(Taulukko!Q123:Q125)-SUM(Taulukko!Q111:Q113))/SUM(Taulukko!Q111:Q113)</f>
        <v>5.2205471803461725</v>
      </c>
      <c r="N114" s="63">
        <f>100*(SUM(Taulukko!R123:R125)-SUM(Taulukko!R111:R113))/SUM(Taulukko!R111:R113)</f>
        <v>5.926966292134838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5.231109880985325</v>
      </c>
      <c r="W114" s="63">
        <f>100*(SUM(Taulukko!AD123:AD125)-SUM(Taulukko!AD111:AD113))/SUM(Taulukko!AD111:AD113)</f>
        <v>5.287929125138434</v>
      </c>
      <c r="X114" s="63">
        <f>100*(SUM(Taulukko!AF123:AF125)-SUM(Taulukko!AF111:AF113))/SUM(Taulukko!AF111:AF113)</f>
        <v>7.259259259259253</v>
      </c>
      <c r="Y114" s="63">
        <f>100*(SUM(Taulukko!AG123:AG125)-SUM(Taulukko!AG111:AG113))/SUM(Taulukko!AG111:AG113)</f>
        <v>7.605897495904516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4.963747908533172</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3.3741415347864896</v>
      </c>
      <c r="H115" s="63">
        <f>100*(SUM(Taulukko!J124:J126)-SUM(Taulukko!J112:J114))/SUM(Taulukko!J112:J114)</f>
        <v>3.505092869982039</v>
      </c>
      <c r="I115" s="63">
        <f>100*(SUM(Taulukko!L124:L126)-SUM(Taulukko!L112:L114))/SUM(Taulukko!L112:L114)</f>
        <v>6.587403598971723</v>
      </c>
      <c r="J115" s="63">
        <f>100*(SUM(Taulukko!M124:M126)-SUM(Taulukko!M112:M114))/SUM(Taulukko!M112:M114)</f>
        <v>5.587067498581959</v>
      </c>
      <c r="K115" s="63">
        <f>100*(SUM(Taulukko!N124:N126)-SUM(Taulukko!N112:N114))/SUM(Taulukko!N112:N114)</f>
        <v>5.553981297818085</v>
      </c>
      <c r="L115" s="63">
        <f>100*(SUM(Taulukko!P124:P126)-SUM(Taulukko!P112:P114))/SUM(Taulukko!P112:P114)</f>
        <v>5.66628701594534</v>
      </c>
      <c r="M115" s="63">
        <f>100*(SUM(Taulukko!Q124:Q126)-SUM(Taulukko!Q112:Q114))/SUM(Taulukko!Q112:Q114)</f>
        <v>5.632630410654847</v>
      </c>
      <c r="N115" s="63">
        <f>100*(SUM(Taulukko!R124:R126)-SUM(Taulukko!R112:R114))/SUM(Taulukko!R112:R114)</f>
        <v>6.381192275398812</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8.480894687791219</v>
      </c>
      <c r="Z115" s="63">
        <f>100*(SUM(Taulukko!AH124:AH126)-SUM(Taulukko!AH112:AH114))/SUM(Taulukko!AH112:AH114)</f>
        <v>8.315863032844176</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5.223673242567399</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3.5448316949657537</v>
      </c>
      <c r="H116" s="63">
        <f>100*(SUM(Taulukko!J125:J127)-SUM(Taulukko!J113:J115))/SUM(Taulukko!J113:J115)</f>
        <v>3.525545264415898</v>
      </c>
      <c r="I116" s="63">
        <f>100*(SUM(Taulukko!L125:L127)-SUM(Taulukko!L113:L115))/SUM(Taulukko!L113:L115)</f>
        <v>6.5371569534381715</v>
      </c>
      <c r="J116" s="63">
        <f>100*(SUM(Taulukko!M125:M127)-SUM(Taulukko!M113:M115))/SUM(Taulukko!M113:M115)</f>
        <v>6.419683257918549</v>
      </c>
      <c r="K116" s="63">
        <f>100*(SUM(Taulukko!N125:N127)-SUM(Taulukko!N113:N115))/SUM(Taulukko!N113:N115)</f>
        <v>6.131675614580403</v>
      </c>
      <c r="L116" s="63">
        <f>100*(SUM(Taulukko!P125:P127)-SUM(Taulukko!P113:P115))/SUM(Taulukko!P113:P115)</f>
        <v>5.742683600220859</v>
      </c>
      <c r="M116" s="63">
        <f>100*(SUM(Taulukko!Q125:Q127)-SUM(Taulukko!Q113:Q115))/SUM(Taulukko!Q113:Q115)</f>
        <v>5.619834710743795</v>
      </c>
      <c r="N116" s="63">
        <f>100*(SUM(Taulukko!R125:R127)-SUM(Taulukko!R113:R115))/SUM(Taulukko!R113:R115)</f>
        <v>6.720580033463459</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5.261715538503696</v>
      </c>
      <c r="W116" s="63">
        <f>100*(SUM(Taulukko!AD125:AD127)-SUM(Taulukko!AD113:AD115))/SUM(Taulukko!AD113:AD115)</f>
        <v>5.267489711934153</v>
      </c>
      <c r="X116" s="63">
        <f>100*(SUM(Taulukko!AF125:AF127)-SUM(Taulukko!AF113:AF115))/SUM(Taulukko!AF113:AF115)</f>
        <v>8.474576271186427</v>
      </c>
      <c r="Y116" s="63">
        <f>100*(SUM(Taulukko!AG125:AG127)-SUM(Taulukko!AG113:AG115))/SUM(Taulukko!AG113:AG115)</f>
        <v>8.69967607589077</v>
      </c>
      <c r="Z116" s="63">
        <f>100*(SUM(Taulukko!AH125:AH127)-SUM(Taulukko!AH113:AH115))/SUM(Taulukko!AH113:AH115)</f>
        <v>8.593930970581427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1.0164424514200232</v>
      </c>
      <c r="H117" s="63">
        <f>100*(SUM(Taulukko!J126:J128)-SUM(Taulukko!J114:J116))/SUM(Taulukko!J114:J116)</f>
        <v>3.5171385991058157</v>
      </c>
      <c r="I117" s="63">
        <f>100*(SUM(Taulukko!L126:L128)-SUM(Taulukko!L114:L116))/SUM(Taulukko!L114:L116)</f>
        <v>6.51085141903173</v>
      </c>
      <c r="J117" s="63">
        <f>100*(SUM(Taulukko!M126:M128)-SUM(Taulukko!M114:M116))/SUM(Taulukko!M114:M116)</f>
        <v>6.747600225861071</v>
      </c>
      <c r="K117" s="63">
        <f>100*(SUM(Taulukko!N126:N128)-SUM(Taulukko!N114:N116))/SUM(Taulukko!N114:N116)</f>
        <v>6.728603603603596</v>
      </c>
      <c r="L117" s="63">
        <f>100*(SUM(Taulukko!P126:P128)-SUM(Taulukko!P114:P116))/SUM(Taulukko!P114:P116)</f>
        <v>6.322881575537714</v>
      </c>
      <c r="M117" s="63">
        <f>100*(SUM(Taulukko!Q126:Q128)-SUM(Taulukko!Q114:Q116))/SUM(Taulukko!Q114:Q116)</f>
        <v>6.120760959470634</v>
      </c>
      <c r="N117" s="63">
        <f>100*(SUM(Taulukko!R126:R128)-SUM(Taulukko!R114:R116))/SUM(Taulukko!R114:R116)</f>
        <v>6.690727373681279</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5.555555555555559</v>
      </c>
      <c r="W117" s="63">
        <f>100*(SUM(Taulukko!AD126:AD128)-SUM(Taulukko!AD114:AD116))/SUM(Taulukko!AD114:AD116)</f>
        <v>5.417236662106706</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8.684634876756505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0.5666567253206356</v>
      </c>
      <c r="H118" s="63">
        <f>100*(SUM(Taulukko!J127:J129)-SUM(Taulukko!J115:J117))/SUM(Taulukko!J115:J117)</f>
        <v>3.479036574487079</v>
      </c>
      <c r="I118" s="63">
        <f>100*(SUM(Taulukko!L127:L129)-SUM(Taulukko!L115:L117))/SUM(Taulukko!L115:L117)</f>
        <v>5.798904927824806</v>
      </c>
      <c r="J118" s="63">
        <f>100*(SUM(Taulukko!M127:M129)-SUM(Taulukko!M115:M117))/SUM(Taulukko!M115:M117)</f>
        <v>7.091010608598559</v>
      </c>
      <c r="K118" s="63">
        <f>100*(SUM(Taulukko!N127:N129)-SUM(Taulukko!N115:N117))/SUM(Taulukko!N115:N117)</f>
        <v>7.373142696944197</v>
      </c>
      <c r="L118" s="63">
        <f>100*(SUM(Taulukko!P127:P129)-SUM(Taulukko!P115:P117))/SUM(Taulukko!P115:P117)</f>
        <v>5.59458103361765</v>
      </c>
      <c r="M118" s="63">
        <f>100*(SUM(Taulukko!Q127:Q129)-SUM(Taulukko!Q115:Q117))/SUM(Taulukko!Q115:Q117)</f>
        <v>5.6241426611796985</v>
      </c>
      <c r="N118" s="63">
        <f>100*(SUM(Taulukko!R127:R129)-SUM(Taulukko!R115:R117))/SUM(Taulukko!R115:R117)</f>
        <v>6.37769188293761</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5.3722388873738725</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4.563269876819695</v>
      </c>
      <c r="F119" s="63">
        <f>100*(SUM(Taulukko!H128:H130)-SUM(Taulukko!H116:H118))/SUM(Taulukko!H116:H118)</f>
        <v>0.4639737991266344</v>
      </c>
      <c r="G119" s="63">
        <f>100*(SUM(Taulukko!I128:I130)-SUM(Taulukko!I116:I118))/SUM(Taulukko!I116:I118)</f>
        <v>0.29708853238265</v>
      </c>
      <c r="H119" s="63">
        <f>100*(SUM(Taulukko!J128:J130)-SUM(Taulukko!J116:J118))/SUM(Taulukko!J116:J118)</f>
        <v>3.3204862140527687</v>
      </c>
      <c r="I119" s="63">
        <f>100*(SUM(Taulukko!L128:L130)-SUM(Taulukko!L116:L118))/SUM(Taulukko!L116:L118)</f>
        <v>6.544566544566547</v>
      </c>
      <c r="J119" s="63">
        <f>100*(SUM(Taulukko!M128:M130)-SUM(Taulukko!M116:M118))/SUM(Taulukko!M116:M118)</f>
        <v>8.120974516942017</v>
      </c>
      <c r="K119" s="63">
        <f>100*(SUM(Taulukko!N128:N130)-SUM(Taulukko!N116:N118))/SUM(Taulukko!N116:N118)</f>
        <v>7.982137873290529</v>
      </c>
      <c r="L119" s="63">
        <f>100*(SUM(Taulukko!P128:P130)-SUM(Taulukko!P116:P118))/SUM(Taulukko!P116:P118)</f>
        <v>5.695564516129023</v>
      </c>
      <c r="M119" s="63">
        <f>100*(SUM(Taulukko!Q128:Q130)-SUM(Taulukko!Q116:Q118))/SUM(Taulukko!Q116:Q118)</f>
        <v>5.5783429040196815</v>
      </c>
      <c r="N119" s="63">
        <f>100*(SUM(Taulukko!R128:R130)-SUM(Taulukko!R116:R118))/SUM(Taulukko!R116:R118)</f>
        <v>6.038978863573993</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5.158837903882689</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5.223463687150851</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10.069348127600541</v>
      </c>
      <c r="K120" s="63">
        <f>100*(SUM(Taulukko!N129:N131)-SUM(Taulukko!N117:N119))/SUM(Taulukko!N117:N119)</f>
        <v>8.300943920044414</v>
      </c>
      <c r="L120" s="63">
        <f>100*(SUM(Taulukko!P129:P131)-SUM(Taulukko!P117:P119))/SUM(Taulukko!P117:P119)</f>
        <v>5.331529093369415</v>
      </c>
      <c r="M120" s="63">
        <f>100*(SUM(Taulukko!Q129:Q131)-SUM(Taulukko!Q117:Q119))/SUM(Taulukko!Q117:Q119)</f>
        <v>5.328983143012529</v>
      </c>
      <c r="N120" s="63">
        <f>100*(SUM(Taulukko!R129:R131)-SUM(Taulukko!R117:R119))/SUM(Taulukko!R117:R119)</f>
        <v>5.814905814905802</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4.860923575479325</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8.653411658382275</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6.25683060109289</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5.28806011689396</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2.974963181148755</v>
      </c>
      <c r="I121" s="63">
        <f>100*(SUM(Taulukko!L130:L132)-SUM(Taulukko!L118:L120))/SUM(Taulukko!L118:L120)</f>
        <v>8.275493860117457</v>
      </c>
      <c r="J121" s="63">
        <f>100*(SUM(Taulukko!M130:M132)-SUM(Taulukko!M118:M120))/SUM(Taulukko!M118:M120)</f>
        <v>8.149171270718233</v>
      </c>
      <c r="K121" s="63">
        <f>100*(SUM(Taulukko!N130:N132)-SUM(Taulukko!N118:N120))/SUM(Taulukko!N118:N120)</f>
        <v>8.197626276566378</v>
      </c>
      <c r="L121" s="63">
        <f>100*(SUM(Taulukko!P130:P132)-SUM(Taulukko!P118:P120))/SUM(Taulukko!P118:P120)</f>
        <v>5.583756345177652</v>
      </c>
      <c r="M121" s="63">
        <f>100*(SUM(Taulukko!Q130:Q132)-SUM(Taulukko!Q118:Q120))/SUM(Taulukko!Q118:Q120)</f>
        <v>5.50284629981025</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4.567436861902204</v>
      </c>
      <c r="W121" s="63">
        <f>100*(SUM(Taulukko!AD130:AD132)-SUM(Taulukko!AD118:AD120))/SUM(Taulukko!AD118:AD120)</f>
        <v>4.681194511702995</v>
      </c>
      <c r="X121" s="63">
        <f>100*(SUM(Taulukko!AF130:AF132)-SUM(Taulukko!AF118:AF120))/SUM(Taulukko!AF118:AF120)</f>
        <v>8.145106091717999</v>
      </c>
      <c r="Y121" s="63">
        <f>100*(SUM(Taulukko!AG130:AG132)-SUM(Taulukko!AG118:AG120))/SUM(Taulukko!AG118:AG120)</f>
        <v>8.092355973996867</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6.045751633986926</v>
      </c>
      <c r="AC121" s="63">
        <f>100*(SUM(Taulukko!AL130:AL132)-SUM(Taulukko!AL118:AL120))/SUM(Taulukko!AL118:AL120)</f>
        <v>5.87755102040817</v>
      </c>
      <c r="AD121" s="3">
        <v>10</v>
      </c>
    </row>
    <row r="122" spans="1:30" ht="12.75">
      <c r="A122" s="102" t="s">
        <v>178</v>
      </c>
      <c r="B122" s="14" t="s">
        <v>122</v>
      </c>
      <c r="C122" s="63">
        <f>100*(SUM(Taulukko!D131:D133)-SUM(Taulukko!D119:D121))/SUM(Taulukko!D119:D121)</f>
        <v>5.58153126826418</v>
      </c>
      <c r="D122" s="63">
        <f>100*(SUM(Taulukko!E131:E133)-SUM(Taulukko!E119:E121))/SUM(Taulukko!E119:E121)</f>
        <v>5.0997782705099715</v>
      </c>
      <c r="E122" s="63">
        <f>100*(SUM(Taulukko!F131:F133)-SUM(Taulukko!F119:F121))/SUM(Taulukko!F119:F121)</f>
        <v>4.936217415418749</v>
      </c>
      <c r="F122" s="63">
        <f>100*(SUM(Taulukko!H131:H133)-SUM(Taulukko!H119:H121))/SUM(Taulukko!H119:H121)</f>
        <v>5.78848560700876</v>
      </c>
      <c r="G122" s="63">
        <f>100*(SUM(Taulukko!I131:I133)-SUM(Taulukko!I119:I121))/SUM(Taulukko!I119:I121)</f>
        <v>5.017605633802806</v>
      </c>
      <c r="H122" s="63">
        <f>100*(SUM(Taulukko!J131:J133)-SUM(Taulukko!J119:J121))/SUM(Taulukko!J119:J121)</f>
        <v>2.878120411160062</v>
      </c>
      <c r="I122" s="63">
        <f>100*(SUM(Taulukko!L131:L133)-SUM(Taulukko!L119:L121))/SUM(Taulukko!L119:L121)</f>
        <v>8.251001335113495</v>
      </c>
      <c r="J122" s="63">
        <f>100*(SUM(Taulukko!M131:M133)-SUM(Taulukko!M119:M121))/SUM(Taulukko!M119:M121)</f>
        <v>7.561643835616445</v>
      </c>
      <c r="K122" s="63">
        <f>100*(SUM(Taulukko!N131:N133)-SUM(Taulukko!N119:N121))/SUM(Taulukko!N119:N121)</f>
        <v>7.903402854006606</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3.3254156769596164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4.501607717041788</v>
      </c>
      <c r="X122" s="63">
        <f>100*(SUM(Taulukko!AF131:AF133)-SUM(Taulukko!AF119:AF121))/SUM(Taulukko!AF119:AF121)</f>
        <v>8.583589501064084</v>
      </c>
      <c r="Y122" s="63">
        <f>100*(SUM(Taulukko!AG131:AG133)-SUM(Taulukko!AG119:AG121))/SUM(Taulukko!AG119:AG121)</f>
        <v>8.298014722284208</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6.193969030154837</v>
      </c>
      <c r="AC122" s="63">
        <f>100*(SUM(Taulukko!AL131:AL133)-SUM(Taulukko!AL119:AL121))/SUM(Taulukko!AL119:AL121)</f>
        <v>5.801030089455131</v>
      </c>
      <c r="AD122" s="3">
        <v>11</v>
      </c>
    </row>
    <row r="123" spans="1:30" ht="12.75">
      <c r="A123" s="102" t="s">
        <v>178</v>
      </c>
      <c r="B123" s="14" t="s">
        <v>123</v>
      </c>
      <c r="C123" s="63">
        <f>100*(SUM(Taulukko!D132:D134)-SUM(Taulukko!D120:D122))/SUM(Taulukko!D120:D122)</f>
        <v>4.090909090909101</v>
      </c>
      <c r="D123" s="63">
        <f>100*(SUM(Taulukko!E132:E134)-SUM(Taulukko!E120:E122))/SUM(Taulukko!E120:E122)</f>
        <v>4.4990339497654075</v>
      </c>
      <c r="E123" s="63">
        <f>100*(SUM(Taulukko!F132:F134)-SUM(Taulukko!F120:F122))/SUM(Taulukko!F120:F122)</f>
        <v>4.781647318960755</v>
      </c>
      <c r="F123" s="63">
        <f>100*(SUM(Taulukko!H132:H134)-SUM(Taulukko!H120:H122))/SUM(Taulukko!H120:H122)</f>
        <v>1.7715332926084337</v>
      </c>
      <c r="G123" s="63">
        <f>100*(SUM(Taulukko!I132:I134)-SUM(Taulukko!I120:I122))/SUM(Taulukko!I120:I122)</f>
        <v>2.4882903981264635</v>
      </c>
      <c r="H123" s="63">
        <f>100*(SUM(Taulukko!J132:J134)-SUM(Taulukko!J120:J122))/SUM(Taulukko!J120:J122)</f>
        <v>2.811127379209377</v>
      </c>
      <c r="I123" s="63">
        <f>100*(SUM(Taulukko!L132:L134)-SUM(Taulukko!L120:L122))/SUM(Taulukko!L120:L122)</f>
        <v>5.229263266357536</v>
      </c>
      <c r="J123" s="63">
        <f>100*(SUM(Taulukko!M132:M134)-SUM(Taulukko!M120:M122))/SUM(Taulukko!M120:M122)</f>
        <v>6.625033939723077</v>
      </c>
      <c r="K123" s="63">
        <f>100*(SUM(Taulukko!N132:N134)-SUM(Taulukko!N120:N122))/SUM(Taulukko!N120:N122)</f>
        <v>7.812073204042601</v>
      </c>
      <c r="L123" s="63">
        <f>100*(SUM(Taulukko!P132:P134)-SUM(Taulukko!P120:P122))/SUM(Taulukko!P120:P122)</f>
        <v>5.3700612131330185</v>
      </c>
      <c r="M123" s="63">
        <f>100*(SUM(Taulukko!Q132:Q134)-SUM(Taulukko!Q120:Q122))/SUM(Taulukko!Q120:Q122)</f>
        <v>5.382131324004305</v>
      </c>
      <c r="N123" s="63">
        <f>100*(SUM(Taulukko!R132:R134)-SUM(Taulukko!R120:R122))/SUM(Taulukko!R120:R122)</f>
        <v>5.470223659391002</v>
      </c>
      <c r="O123" s="63">
        <f>100*(SUM(Taulukko!T132:T134)-SUM(Taulukko!T120:T122))/SUM(Taulukko!T120:T122)</f>
        <v>5.003207184092356</v>
      </c>
      <c r="P123" s="63">
        <f>100*(SUM(Taulukko!U132:U134)-SUM(Taulukko!U120:U122))/SUM(Taulukko!U120:U122)</f>
        <v>4.091313370886454</v>
      </c>
      <c r="Q123" s="63">
        <f>100*(SUM(Taulukko!V132:V134)-SUM(Taulukko!V120:V122))/SUM(Taulukko!V120:V122)</f>
        <v>3.73001776198935</v>
      </c>
      <c r="R123" s="63">
        <f>100*(SUM(Taulukko!X132:X134)-SUM(Taulukko!X120:X122))/SUM(Taulukko!X120:X122)</f>
        <v>3.8979248457655737</v>
      </c>
      <c r="S123" s="63">
        <f>100*(SUM(Taulukko!Y132:Y134)-SUM(Taulukko!Y120:Y122))/SUM(Taulukko!Y120:Y122)</f>
        <v>3.4808418780356116</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4.461661768634798</v>
      </c>
      <c r="W123" s="63">
        <f>100*(SUM(Taulukko!AD132:AD134)-SUM(Taulukko!AD120:AD122))/SUM(Taulukko!AD120:AD122)</f>
        <v>4.187783408909055</v>
      </c>
      <c r="X123" s="63">
        <f>100*(SUM(Taulukko!AF132:AF134)-SUM(Taulukko!AF120:AF122))/SUM(Taulukko!AF120:AF122)</f>
        <v>7.959743824336677</v>
      </c>
      <c r="Y123" s="63">
        <f>100*(SUM(Taulukko!AG132:AG134)-SUM(Taulukko!AG120:AG122))/SUM(Taulukko!AG120:AG122)</f>
        <v>7.717823971693935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5.485004052958647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4.659498207885298</v>
      </c>
      <c r="E124" s="34">
        <f>100*(SUM(Taulukko!F133:F135)-SUM(Taulukko!F121:F123))/SUM(Taulukko!F121:F123)</f>
        <v>4.628099173553706</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8.253881776082798</v>
      </c>
      <c r="K124" s="34">
        <f>100*(SUM(Taulukko!N133:N135)-SUM(Taulukko!N121:N123))/SUM(Taulukko!N121:N123)</f>
        <v>8.002177463255332</v>
      </c>
      <c r="L124" s="34">
        <f>100*(SUM(Taulukko!P133:P135)-SUM(Taulukko!P121:P123))/SUM(Taulukko!P121:P123)</f>
        <v>5.299475572729778</v>
      </c>
      <c r="M124" s="34">
        <f>100*(SUM(Taulukko!Q133:Q135)-SUM(Taulukko!Q121:Q123))/SUM(Taulukko!Q121:Q123)</f>
        <v>5.23209015293802</v>
      </c>
      <c r="N124" s="34">
        <f>100*(SUM(Taulukko!R133:R135)-SUM(Taulukko!R121:R123))/SUM(Taulukko!R121:R123)</f>
        <v>5.314009661835736</v>
      </c>
      <c r="O124" s="34">
        <f>100*(SUM(Taulukko!T133:T135)-SUM(Taulukko!T121:T123))/SUM(Taulukko!T121:T123)</f>
        <v>3.6443606660383177</v>
      </c>
      <c r="P124" s="34">
        <f>100*(SUM(Taulukko!U133:U135)-SUM(Taulukko!U121:U123))/SUM(Taulukko!U121:U123)</f>
        <v>3.203997648442103</v>
      </c>
      <c r="Q124" s="34">
        <f>100*(SUM(Taulukko!V133:V135)-SUM(Taulukko!V121:V123))/SUM(Taulukko!V121:V123)</f>
        <v>3.927938570584747</v>
      </c>
      <c r="R124" s="34">
        <f>100*(SUM(Taulukko!X133:X135)-SUM(Taulukko!X121:X123))/SUM(Taulukko!X121:X123)</f>
        <v>4.268463914630718</v>
      </c>
      <c r="S124" s="34">
        <f>100*(SUM(Taulukko!Y133:Y135)-SUM(Taulukko!Y121:Y123))/SUM(Taulukko!Y121:Y123)</f>
        <v>3.832658569500672</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3.6301006889242307</v>
      </c>
      <c r="W124" s="34">
        <f>100*(SUM(Taulukko!AD133:AD135)-SUM(Taulukko!AD121:AD123))/SUM(Taulukko!AD121:AD123)</f>
        <v>3.740053050397884</v>
      </c>
      <c r="X124" s="34">
        <f>100*(SUM(Taulukko!AF133:AF135)-SUM(Taulukko!AF121:AF123))/SUM(Taulukko!AF121:AF123)</f>
        <v>8.513544274982937</v>
      </c>
      <c r="Y124" s="34">
        <f>100*(SUM(Taulukko!AG133:AG135)-SUM(Taulukko!AG121:AG123))/SUM(Taulukko!AG121:AG123)</f>
        <v>8.034338542813131</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5.6973931738779715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4.560439560439566</v>
      </c>
      <c r="E125" s="63">
        <f>100*(SUM(Taulukko!F134:F136)-SUM(Taulukko!F122:F124))/SUM(Taulukko!F122:F124)</f>
        <v>4.444444444444441</v>
      </c>
      <c r="F125" s="63">
        <f>100*(SUM(Taulukko!H134:H136)-SUM(Taulukko!H122:H124))/SUM(Taulukko!H122:H124)</f>
        <v>2.7828191167574072</v>
      </c>
      <c r="G125" s="63">
        <f>100*(SUM(Taulukko!I134:I136)-SUM(Taulukko!I122:I124))/SUM(Taulukko!I122:I124)</f>
        <v>2.738129915525789</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8.3559413998915</v>
      </c>
      <c r="K125" s="63">
        <f>100*(SUM(Taulukko!N134:N136)-SUM(Taulukko!N122:N124))/SUM(Taulukko!N122:N124)</f>
        <v>8.30393487109904</v>
      </c>
      <c r="L125" s="63">
        <f>100*(SUM(Taulukko!P134:P136)-SUM(Taulukko!P122:P124))/SUM(Taulukko!P122:P124)</f>
        <v>5.258833196384533</v>
      </c>
      <c r="M125" s="63">
        <f>100*(SUM(Taulukko!Q134:Q136)-SUM(Taulukko!Q122:Q124))/SUM(Taulukko!Q122:Q124)</f>
        <v>5.129575207053163</v>
      </c>
      <c r="N125" s="63">
        <f>100*(SUM(Taulukko!R134:R136)-SUM(Taulukko!R122:R124))/SUM(Taulukko!R122:R124)</f>
        <v>4.993324432576766</v>
      </c>
      <c r="O125" s="63">
        <f>100*(SUM(Taulukko!T134:T136)-SUM(Taulukko!T122:T124))/SUM(Taulukko!T122:T124)</f>
        <v>5.726469692354557</v>
      </c>
      <c r="P125" s="63">
        <f>100*(SUM(Taulukko!U134:U136)-SUM(Taulukko!U122:U124))/SUM(Taulukko!U122:U124)</f>
        <v>4.914655679811668</v>
      </c>
      <c r="Q125" s="63">
        <f>100*(SUM(Taulukko!V134:V136)-SUM(Taulukko!V122:V124))/SUM(Taulukko!V122:V124)</f>
        <v>4.12614205717654</v>
      </c>
      <c r="R125" s="63">
        <f>100*(SUM(Taulukko!X134:X136)-SUM(Taulukko!X122:X124))/SUM(Taulukko!X122:X124)</f>
        <v>4.351487928130263</v>
      </c>
      <c r="S125" s="63">
        <f>100*(SUM(Taulukko!Y134:Y136)-SUM(Taulukko!Y122:Y124))/SUM(Taulukko!Y122:Y124)</f>
        <v>3.876177658142659</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3.2436708860759524</v>
      </c>
      <c r="W125" s="63">
        <f>100*(SUM(Taulukko!AD134:AD136)-SUM(Taulukko!AD122:AD124))/SUM(Taulukko!AD122:AD124)</f>
        <v>3.379091869060193</v>
      </c>
      <c r="X125" s="63">
        <f>100*(SUM(Taulukko!AF134:AF136)-SUM(Taulukko!AF122:AF124))/SUM(Taulukko!AF122:AF124)</f>
        <v>8.20303648311807</v>
      </c>
      <c r="Y125" s="63">
        <f>100*(SUM(Taulukko!AG134:AG136)-SUM(Taulukko!AG122:AG124))/SUM(Taulukko!AG122:AG124)</f>
        <v>7.941369503390946</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5.454545454545464</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10.057236304170068</v>
      </c>
      <c r="K126" s="63">
        <f>100*(SUM(Taulukko!N135:N137)-SUM(Taulukko!N123:N125))/SUM(Taulukko!N123:N125)</f>
        <v>8.322075114833815</v>
      </c>
      <c r="L126" s="63">
        <f>100*(SUM(Taulukko!P135:P137)-SUM(Taulukko!P123:P125))/SUM(Taulukko!P123:P125)</f>
        <v>4.476792090085128</v>
      </c>
      <c r="M126" s="63">
        <f>100*(SUM(Taulukko!Q135:Q137)-SUM(Taulukko!Q123:Q125))/SUM(Taulukko!Q123:Q125)</f>
        <v>4.377819050145928</v>
      </c>
      <c r="N126" s="63">
        <f>100*(SUM(Taulukko!R135:R137)-SUM(Taulukko!R123:R125))/SUM(Taulukko!R123:R125)</f>
        <v>4.4815698753646185</v>
      </c>
      <c r="O126" s="63">
        <f>100*(SUM(Taulukko!T135:T137)-SUM(Taulukko!T123:T125))/SUM(Taulukko!T123:T125)</f>
        <v>4.581266413772993</v>
      </c>
      <c r="P126" s="63">
        <f>100*(SUM(Taulukko!U135:U137)-SUM(Taulukko!U123:U125))/SUM(Taulukko!U123:U125)</f>
        <v>4.122497055359246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3.533190578158455</v>
      </c>
      <c r="U126" s="63">
        <f>100*(SUM(Taulukko!AB135:AB137)-SUM(Taulukko!AB123:AB125))/SUM(Taulukko!AB123:AB125)</f>
        <v>3.2575119348497514</v>
      </c>
      <c r="V126" s="63">
        <f>100*(SUM(Taulukko!AC135:AC137)-SUM(Taulukko!AC123:AC125))/SUM(Taulukko!AC123:AC125)</f>
        <v>3.15623356128355</v>
      </c>
      <c r="W126" s="63">
        <f>100*(SUM(Taulukko!AD135:AD137)-SUM(Taulukko!AD123:AD125))/SUM(Taulukko!AD123:AD125)</f>
        <v>3.155403628714173</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4.994686503719466</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7.547676604888537</v>
      </c>
      <c r="K127" s="63">
        <f>100*(SUM(Taulukko!N136:N138)-SUM(Taulukko!N124:N126))/SUM(Taulukko!N124:N126)</f>
        <v>8.05369127516777</v>
      </c>
      <c r="L127" s="63">
        <f>100*(SUM(Taulukko!P136:P138)-SUM(Taulukko!P124:P126))/SUM(Taulukko!P124:P126)</f>
        <v>3.664780382646178</v>
      </c>
      <c r="M127" s="63">
        <f>100*(SUM(Taulukko!Q136:Q138)-SUM(Taulukko!Q124:Q126))/SUM(Taulukko!Q124:Q126)</f>
        <v>3.7037037037036944</v>
      </c>
      <c r="N127" s="63">
        <f>100*(SUM(Taulukko!R136:R138)-SUM(Taulukko!R124:R126))/SUM(Taulukko!R124:R126)</f>
        <v>3.946329913180742</v>
      </c>
      <c r="O127" s="63">
        <f>100*(SUM(Taulukko!T136:T138)-SUM(Taulukko!T124:T126))/SUM(Taulukko!T124:T126)</f>
        <v>6.957746478873237</v>
      </c>
      <c r="P127" s="63">
        <f>100*(SUM(Taulukko!U136:U138)-SUM(Taulukko!U124:U126))/SUM(Taulukko!U124:U126)</f>
        <v>5.764114691102555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3.4133333333333513</v>
      </c>
      <c r="U127" s="63">
        <f>100*(SUM(Taulukko!AB136:AB138)-SUM(Taulukko!AB124:AB126))/SUM(Taulukko!AB124:AB126)</f>
        <v>2.79967382440881</v>
      </c>
      <c r="V127" s="63">
        <f>100*(SUM(Taulukko!AC136:AC138)-SUM(Taulukko!AC124:AC126))/SUM(Taulukko!AC124:AC126)</f>
        <v>3.015997901914518</v>
      </c>
      <c r="W127" s="63">
        <f>100*(SUM(Taulukko!AD136:AD138)-SUM(Taulukko!AD124:AD126))/SUM(Taulukko!AD124:AD126)</f>
        <v>2.9850746268656807</v>
      </c>
      <c r="X127" s="63">
        <f>100*(SUM(Taulukko!AF136:AF138)-SUM(Taulukko!AF124:AF126))/SUM(Taulukko!AF124:AF126)</f>
        <v>6.684551754974286</v>
      </c>
      <c r="Y127" s="63">
        <f>100*(SUM(Taulukko!AG136:AG138)-SUM(Taulukko!AG124:AG126))/SUM(Taulukko!AG124:AG126)</f>
        <v>7.087628865979394</v>
      </c>
      <c r="Z127" s="63">
        <f>100*(SUM(Taulukko!AH136:AH138)-SUM(Taulukko!AH124:AH126))/SUM(Taulukko!AH124:AH126)</f>
        <v>7.376344086021495</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4.647478214945843</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6.643635397289397</v>
      </c>
      <c r="K128" s="63">
        <f>100*(SUM(Taulukko!N137:N139)-SUM(Taulukko!N125:N127))/SUM(Taulukko!N125:N127)</f>
        <v>7.74760383386579</v>
      </c>
      <c r="L128" s="63">
        <f>100*(SUM(Taulukko!P137:P139)-SUM(Taulukko!P125:P127))/SUM(Taulukko!P125:P127)</f>
        <v>2.9765013054830227</v>
      </c>
      <c r="M128" s="63">
        <f>100*(SUM(Taulukko!Q137:Q139)-SUM(Taulukko!Q125:Q127))/SUM(Taulukko!Q125:Q127)</f>
        <v>3.3124673969744514</v>
      </c>
      <c r="N128" s="63">
        <f>100*(SUM(Taulukko!R137:R139)-SUM(Taulukko!R125:R127))/SUM(Taulukko!R125:R127)</f>
        <v>3.7627384374183377</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2.6034886748242494</v>
      </c>
      <c r="W128" s="63">
        <f>100*(SUM(Taulukko!AD137:AD139)-SUM(Taulukko!AD125:AD127))/SUM(Taulukko!AD125:AD127)</f>
        <v>2.9710711493354274</v>
      </c>
      <c r="X128" s="63">
        <f>100*(SUM(Taulukko!AF137:AF139)-SUM(Taulukko!AF125:AF127))/SUM(Taulukko!AF125:AF127)</f>
        <v>6.228298611111121</v>
      </c>
      <c r="Y128" s="63">
        <f>100*(SUM(Taulukko!AG137:AG139)-SUM(Taulukko!AG125:AG127))/SUM(Taulukko!AG125:AG127)</f>
        <v>6.704980842911878</v>
      </c>
      <c r="Z128" s="63">
        <f>100*(SUM(Taulukko!AH137:AH139)-SUM(Taulukko!AH125:AH127))/SUM(Taulukko!AH125:AH127)</f>
        <v>7.3165529010238926</v>
      </c>
      <c r="AA128" s="63">
        <f>100*(SUM(Taulukko!AJ137:AJ139)-SUM(Taulukko!AJ125:AJ127))/SUM(Taulukko!AJ125:AJ127)</f>
        <v>3.659506762132048</v>
      </c>
      <c r="AB128" s="63">
        <f>100*(SUM(Taulukko!AK137:AK139)-SUM(Taulukko!AK125:AK127))/SUM(Taulukko!AK125:AK127)</f>
        <v>3.5321821036106753</v>
      </c>
      <c r="AC128" s="63">
        <f>100*(SUM(Taulukko!AL137:AL139)-SUM(Taulukko!AL125:AL127))/SUM(Taulukko!AL125:AL127)</f>
        <v>4.435695538057752</v>
      </c>
      <c r="AD128" s="104">
        <v>5</v>
      </c>
    </row>
    <row r="129" spans="1:30" ht="12.75">
      <c r="A129" s="102" t="s">
        <v>181</v>
      </c>
      <c r="B129" s="14" t="s">
        <v>113</v>
      </c>
      <c r="C129" s="63">
        <f>100*(SUM(Taulukko!D138:D140)-SUM(Taulukko!D126:D128))/SUM(Taulukko!D126:D128)</f>
        <v>4.419321685508733</v>
      </c>
      <c r="D129" s="63">
        <f>100*(SUM(Taulukko!E138:E140)-SUM(Taulukko!E126:E128))/SUM(Taulukko!E126:E128)</f>
        <v>4.346652267818581</v>
      </c>
      <c r="E129" s="63">
        <f>100*(SUM(Taulukko!F138:F140)-SUM(Taulukko!F126:F128))/SUM(Taulukko!F126:F128)</f>
        <v>4.343134610196915</v>
      </c>
      <c r="F129" s="63">
        <f>100*(SUM(Taulukko!H138:H140)-SUM(Taulukko!H126:H128))/SUM(Taulukko!H126:H128)</f>
        <v>4.238706079196858</v>
      </c>
      <c r="G129" s="63">
        <f>100*(SUM(Taulukko!I138:I140)-SUM(Taulukko!I126:I128))/SUM(Taulukko!I126:I128)</f>
        <v>5.29742527374964</v>
      </c>
      <c r="H129" s="63">
        <f>100*(SUM(Taulukko!J138:J140)-SUM(Taulukko!J126:J128))/SUM(Taulukko!J126:J128)</f>
        <v>2.5626259717823143</v>
      </c>
      <c r="I129" s="63">
        <f>100*(SUM(Taulukko!L138:L140)-SUM(Taulukko!L126:L128))/SUM(Taulukko!L126:L128)</f>
        <v>10.031347962382455</v>
      </c>
      <c r="J129" s="63">
        <f>100*(SUM(Taulukko!M138:M140)-SUM(Taulukko!M126:M128))/SUM(Taulukko!M126:M128)</f>
        <v>8.145993123512302</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4.0853499869893435</v>
      </c>
      <c r="O129" s="63">
        <f>100*(SUM(Taulukko!T138:T140)-SUM(Taulukko!T126:T128))/SUM(Taulukko!T126:T128)</f>
        <v>4.697809448403276</v>
      </c>
      <c r="P129" s="63">
        <f>100*(SUM(Taulukko!U138:U140)-SUM(Taulukko!U126:U128))/SUM(Taulukko!U126:U128)</f>
        <v>4.393366307826582</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3.189007000259272</v>
      </c>
      <c r="W129" s="63">
        <f>100*(SUM(Taulukko!AD138:AD140)-SUM(Taulukko!AD126:AD128))/SUM(Taulukko!AD126:AD128)</f>
        <v>3.296132883467425</v>
      </c>
      <c r="X129" s="63">
        <f>100*(SUM(Taulukko!AF138:AF140)-SUM(Taulukko!AF126:AF128))/SUM(Taulukko!AF126:AF128)</f>
        <v>7.695382770337786</v>
      </c>
      <c r="Y129" s="63">
        <f>100*(SUM(Taulukko!AG138:AG140)-SUM(Taulukko!AG126:AG128))/SUM(Taulukko!AG126:AG128)</f>
        <v>7.628734901462174</v>
      </c>
      <c r="Z129" s="63">
        <f>100*(SUM(Taulukko!AH138:AH140)-SUM(Taulukko!AH126:AH128))/SUM(Taulukko!AH126:AH128)</f>
        <v>7.736328952946175</v>
      </c>
      <c r="AA129" s="63">
        <f>100*(SUM(Taulukko!AJ138:AJ140)-SUM(Taulukko!AJ126:AJ128))/SUM(Taulukko!AJ126:AJ128)</f>
        <v>5.007436787307895</v>
      </c>
      <c r="AB129" s="63">
        <f>100*(SUM(Taulukko!AK138:AK140)-SUM(Taulukko!AK126:AK128))/SUM(Taulukko!AK126:AK128)</f>
        <v>5.15893694632623</v>
      </c>
      <c r="AC129" s="63">
        <f>100*(SUM(Taulukko!AL138:AL140)-SUM(Taulukko!AL126:AL128))/SUM(Taulukko!AL126:AL128)</f>
        <v>4.438642297650131</v>
      </c>
      <c r="AD129" s="3">
        <v>6</v>
      </c>
    </row>
    <row r="130" spans="1:30" ht="12.75">
      <c r="A130" s="102" t="s">
        <v>181</v>
      </c>
      <c r="B130" s="14" t="s">
        <v>115</v>
      </c>
      <c r="C130" s="63">
        <f>100*(SUM(Taulukko!D139:D141)-SUM(Taulukko!D127:D129))/SUM(Taulukko!D127:D129)</f>
        <v>4.946131243878562</v>
      </c>
      <c r="D130" s="63">
        <f>100*(SUM(Taulukko!E139:E141)-SUM(Taulukko!E127:E129))/SUM(Taulukko!E127:E129)</f>
        <v>5.206366333962761</v>
      </c>
      <c r="E130" s="63">
        <f>100*(SUM(Taulukko!F139:F141)-SUM(Taulukko!F127:F129))/SUM(Taulukko!F127:F129)</f>
        <v>4.788808178638674</v>
      </c>
      <c r="F130" s="63">
        <f>100*(SUM(Taulukko!H139:H141)-SUM(Taulukko!H127:H129))/SUM(Taulukko!H127:H129)</f>
        <v>5.543537047052446</v>
      </c>
      <c r="G130" s="63">
        <f>100*(SUM(Taulukko!I139:I141)-SUM(Taulukko!I127:I129))/SUM(Taulukko!I127:I129)</f>
        <v>6.287069988137583</v>
      </c>
      <c r="H130" s="63">
        <f>100*(SUM(Taulukko!J139:J141)-SUM(Taulukko!J127:J129))/SUM(Taulukko!J127:J129)</f>
        <v>2.70114942528735</v>
      </c>
      <c r="I130" s="63">
        <f>100*(SUM(Taulukko!L139:L141)-SUM(Taulukko!L127:L129))/SUM(Taulukko!L127:L129)</f>
        <v>6.327922841684304</v>
      </c>
      <c r="J130" s="63">
        <f>100*(SUM(Taulukko!M139:M141)-SUM(Taulukko!M127:M129))/SUM(Taulukko!M127:M129)</f>
        <v>7.612095933263798</v>
      </c>
      <c r="K130" s="63">
        <f>100*(SUM(Taulukko!N139:N141)-SUM(Taulukko!N127:N129))/SUM(Taulukko!N127:N129)</f>
        <v>7.284595300261091</v>
      </c>
      <c r="L130" s="63">
        <f>100*(SUM(Taulukko!P139:P141)-SUM(Taulukko!P127:P129))/SUM(Taulukko!P127:P129)</f>
        <v>4.894274174388221</v>
      </c>
      <c r="M130" s="63">
        <f>100*(SUM(Taulukko!Q139:Q141)-SUM(Taulukko!Q127:Q129))/SUM(Taulukko!Q127:Q129)</f>
        <v>4.753246753246741</v>
      </c>
      <c r="N130" s="63">
        <f>100*(SUM(Taulukko!R139:R141)-SUM(Taulukko!R127:R129))/SUM(Taulukko!R127:R129)</f>
        <v>4.6197767973008075</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3.8043478260869685</v>
      </c>
      <c r="X130" s="63">
        <f>100*(SUM(Taulukko!AF139:AF141)-SUM(Taulukko!AF127:AF129))/SUM(Taulukko!AF127:AF129)</f>
        <v>8.642691415313235</v>
      </c>
      <c r="Y130" s="63">
        <f>100*(SUM(Taulukko!AG139:AG141)-SUM(Taulukko!AG127:AG129))/SUM(Taulukko!AG127:AG129)</f>
        <v>8.54070012652889</v>
      </c>
      <c r="Z130" s="63">
        <f>100*(SUM(Taulukko!AH139:AH141)-SUM(Taulukko!AH127:AH129))/SUM(Taulukko!AH127:AH129)</f>
        <v>8.433480919249408</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5.421363392377882</v>
      </c>
      <c r="E131" s="63">
        <f>100*(SUM(Taulukko!F140:F142)-SUM(Taulukko!F128:F130))/SUM(Taulukko!F128:F130)</f>
        <v>4.8995983935743</v>
      </c>
      <c r="F131" s="63">
        <f>100*(SUM(Taulukko!H140:H142)-SUM(Taulukko!H128:H130))/SUM(Taulukko!H128:H130)</f>
        <v>6.030969845150755</v>
      </c>
      <c r="G131" s="63">
        <f>100*(SUM(Taulukko!I140:I142)-SUM(Taulukko!I128:I130))/SUM(Taulukko!I128:I130)</f>
        <v>6.3092417061611235</v>
      </c>
      <c r="H131" s="63">
        <f>100*(SUM(Taulukko!J140:J142)-SUM(Taulukko!J128:J130))/SUM(Taulukko!J128:J130)</f>
        <v>2.8981348637015847</v>
      </c>
      <c r="I131" s="63">
        <f>100*(SUM(Taulukko!L140:L142)-SUM(Taulukko!L128:L130))/SUM(Taulukko!L128:L130)</f>
        <v>6.555122622049041</v>
      </c>
      <c r="J131" s="63">
        <f>100*(SUM(Taulukko!M140:M142)-SUM(Taulukko!M128:M130))/SUM(Taulukko!M128:M130)</f>
        <v>7.588707588707607</v>
      </c>
      <c r="K131" s="63">
        <f>100*(SUM(Taulukko!N140:N142)-SUM(Taulukko!N128:N130))/SUM(Taulukko!N128:N130)</f>
        <v>6.926854484362887</v>
      </c>
      <c r="L131" s="63">
        <f>100*(SUM(Taulukko!P140:P142)-SUM(Taulukko!P128:P130))/SUM(Taulukko!P128:P130)</f>
        <v>5.340963280877439</v>
      </c>
      <c r="M131" s="63">
        <f>100*(SUM(Taulukko!Q140:Q142)-SUM(Taulukko!Q128:Q130))/SUM(Taulukko!Q128:Q130)</f>
        <v>5.2059052059051965</v>
      </c>
      <c r="N131" s="63">
        <f>100*(SUM(Taulukko!R140:R142)-SUM(Taulukko!R128:R130))/SUM(Taulukko!R128:R130)</f>
        <v>4.996117007507122</v>
      </c>
      <c r="O131" s="63">
        <f>100*(SUM(Taulukko!T140:T142)-SUM(Taulukko!T128:T130))/SUM(Taulukko!T128:T130)</f>
        <v>4.3001917282935995</v>
      </c>
      <c r="P131" s="63">
        <f>100*(SUM(Taulukko!U140:U142)-SUM(Taulukko!U128:U130))/SUM(Taulukko!U128:U130)</f>
        <v>4.770164787510842</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4.417463187806759</v>
      </c>
      <c r="W131" s="63">
        <f>100*(SUM(Taulukko!AD140:AD142)-SUM(Taulukko!AD128:AD130))/SUM(Taulukko!AD128:AD130)</f>
        <v>4.234443583785189</v>
      </c>
      <c r="X131" s="63">
        <f>100*(SUM(Taulukko!AF140:AF142)-SUM(Taulukko!AF128:AF130))/SUM(Taulukko!AF128:AF130)</f>
        <v>9.429327286470139</v>
      </c>
      <c r="Y131" s="63">
        <f>100*(SUM(Taulukko!AG140:AG142)-SUM(Taulukko!AG128:AG130))/SUM(Taulukko!AG128:AG130)</f>
        <v>9.489817342011335</v>
      </c>
      <c r="Z131" s="63">
        <f>100*(SUM(Taulukko!AH140:AH142)-SUM(Taulukko!AH128:AH130))/SUM(Taulukko!AH128:AH130)</f>
        <v>8.90985324947589</v>
      </c>
      <c r="AA131" s="63">
        <f>100*(SUM(Taulukko!AJ140:AJ142)-SUM(Taulukko!AJ128:AJ130))/SUM(Taulukko!AJ128:AJ130)</f>
        <v>6.076430097317832</v>
      </c>
      <c r="AB131" s="63">
        <f>100*(SUM(Taulukko!AK140:AK142)-SUM(Taulukko!AK128:AK130))/SUM(Taulukko!AK128:AK130)</f>
        <v>6.740990407052113</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4.619060260153962</v>
      </c>
      <c r="E132" s="63">
        <f>100*(SUM(Taulukko!F141:F143)-SUM(Taulukko!F129:F131))/SUM(Taulukko!F129:F131)</f>
        <v>4.792332268370592</v>
      </c>
      <c r="F132" s="63">
        <f>100*(SUM(Taulukko!H141:H143)-SUM(Taulukko!H129:H131))/SUM(Taulukko!H129:H131)</f>
        <v>0.9652509652509652</v>
      </c>
      <c r="G132" s="63">
        <f>100*(SUM(Taulukko!I141:I143)-SUM(Taulukko!I129:I131))/SUM(Taulukko!I129:I131)</f>
        <v>0.44817927170867394</v>
      </c>
      <c r="H132" s="63">
        <f>100*(SUM(Taulukko!J141:J143)-SUM(Taulukko!J129:J131))/SUM(Taulukko!J129:J131)</f>
        <v>3.065902578796558</v>
      </c>
      <c r="I132" s="63">
        <f>100*(SUM(Taulukko!L141:L143)-SUM(Taulukko!L129:L131))/SUM(Taulukko!L129:L131)</f>
        <v>1.08145421076852</v>
      </c>
      <c r="J132" s="63">
        <f>100*(SUM(Taulukko!M141:M143)-SUM(Taulukko!M129:M131))/SUM(Taulukko!M129:M131)</f>
        <v>4.18346774193549</v>
      </c>
      <c r="K132" s="63">
        <f>100*(SUM(Taulukko!N141:N143)-SUM(Taulukko!N129:N131))/SUM(Taulukko!N129:N131)</f>
        <v>6.767495513970787</v>
      </c>
      <c r="L132" s="63">
        <f>100*(SUM(Taulukko!P141:P143)-SUM(Taulukko!P129:P131))/SUM(Taulukko!P129:P131)</f>
        <v>4.95889003083248</v>
      </c>
      <c r="M132" s="63">
        <f>100*(SUM(Taulukko!Q141:Q143)-SUM(Taulukko!Q129:Q131))/SUM(Taulukko!Q129:Q131)</f>
        <v>5.162622612287041</v>
      </c>
      <c r="N132" s="63">
        <f>100*(SUM(Taulukko!R141:R143)-SUM(Taulukko!R129:R131))/SUM(Taulukko!R129:R131)</f>
        <v>5.082559339525296</v>
      </c>
      <c r="O132" s="63">
        <f>100*(SUM(Taulukko!T141:T143)-SUM(Taulukko!T129:T131))/SUM(Taulukko!T129:T131)</f>
        <v>4.820386859072763</v>
      </c>
      <c r="P132" s="63">
        <f>100*(SUM(Taulukko!U141:U143)-SUM(Taulukko!U129:U131))/SUM(Taulukko!U129:U131)</f>
        <v>4.792147806004626</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4.4553180530517675</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8.816801829902285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5.399845718693766</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4.493787998942638</v>
      </c>
      <c r="E133" s="63">
        <f>100*(SUM(Taulukko!F142:F144)-SUM(Taulukko!F130:F132))/SUM(Taulukko!F130:F132)</f>
        <v>4.689984101748805</v>
      </c>
      <c r="F133" s="63">
        <f>100*(SUM(Taulukko!H142:H144)-SUM(Taulukko!H130:H132))/SUM(Taulukko!H130:H132)</f>
        <v>2.0796719390744065</v>
      </c>
      <c r="G133" s="63">
        <f>100*(SUM(Taulukko!I142:I144)-SUM(Taulukko!I130:I132))/SUM(Taulukko!I130:I132)</f>
        <v>1.0081209745169644</v>
      </c>
      <c r="H133" s="63">
        <f>100*(SUM(Taulukko!J142:J144)-SUM(Taulukko!J130:J132))/SUM(Taulukko!J130:J132)</f>
        <v>3.2608695652173845</v>
      </c>
      <c r="I133" s="63">
        <f>100*(SUM(Taulukko!L142:L144)-SUM(Taulukko!L130:L132))/SUM(Taulukko!L130:L132)</f>
        <v>7.174556213017742</v>
      </c>
      <c r="J133" s="63">
        <f>100*(SUM(Taulukko!M142:M144)-SUM(Taulukko!M130:M132))/SUM(Taulukko!M130:M132)</f>
        <v>7.1008939974457235</v>
      </c>
      <c r="K133" s="63">
        <f>100*(SUM(Taulukko!N142:N144)-SUM(Taulukko!N130:N132))/SUM(Taulukko!N130:N132)</f>
        <v>7.117346938775519</v>
      </c>
      <c r="L133" s="63">
        <f>100*(SUM(Taulukko!P142:P144)-SUM(Taulukko!P130:P132))/SUM(Taulukko!P130:P132)</f>
        <v>4.861111111111123</v>
      </c>
      <c r="M133" s="63">
        <f>100*(SUM(Taulukko!Q142:Q144)-SUM(Taulukko!Q130:Q132))/SUM(Taulukko!Q130:Q132)</f>
        <v>4.984583761562187</v>
      </c>
      <c r="N133" s="63">
        <f>100*(SUM(Taulukko!R142:R144)-SUM(Taulukko!R130:R132))/SUM(Taulukko!R130:R132)</f>
        <v>5.064267352185087</v>
      </c>
      <c r="O133" s="63">
        <f>100*(SUM(Taulukko!T142:T144)-SUM(Taulukko!T130:T132))/SUM(Taulukko!T130:T132)</f>
        <v>5.254827477049707</v>
      </c>
      <c r="P133" s="63">
        <f>100*(SUM(Taulukko!U142:U144)-SUM(Taulukko!U130:U132))/SUM(Taulukko!U130:U132)</f>
        <v>5.129682997118143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9.166321028618828</v>
      </c>
      <c r="Z133" s="63">
        <f>100*(SUM(Taulukko!AH142:AH144)-SUM(Taulukko!AH130:AH132))/SUM(Taulukko!AH130:AH132)</f>
        <v>8.951512639867383</v>
      </c>
      <c r="AA133" s="63">
        <f>100*(SUM(Taulukko!AJ142:AJ144)-SUM(Taulukko!AJ130:AJ132))/SUM(Taulukko!AJ130:AJ132)</f>
        <v>5.978835978835985</v>
      </c>
      <c r="AB133" s="63">
        <f>100*(SUM(Taulukko!AK142:AK144)-SUM(Taulukko!AK130:AK132))/SUM(Taulukko!AK130:AK132)</f>
        <v>5.906522855675412</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4.588607594936718</v>
      </c>
      <c r="E134" s="63">
        <f>100*(SUM(Taulukko!F143:F145)-SUM(Taulukko!F131:F133))/SUM(Taulukko!F131:F133)</f>
        <v>4.783298097251576</v>
      </c>
      <c r="F134" s="63">
        <f>100*(SUM(Taulukko!H143:H145)-SUM(Taulukko!H131:H133))/SUM(Taulukko!H131:H133)</f>
        <v>2.0999704229517793</v>
      </c>
      <c r="G134" s="63">
        <f>100*(SUM(Taulukko!I143:I145)-SUM(Taulukko!I131:I133))/SUM(Taulukko!I131:I133)</f>
        <v>1.5088013411567573</v>
      </c>
      <c r="H134" s="63">
        <f>100*(SUM(Taulukko!J143:J145)-SUM(Taulukko!J131:J133))/SUM(Taulukko!J131:J133)</f>
        <v>3.4256351698544103</v>
      </c>
      <c r="I134" s="63">
        <f>100*(SUM(Taulukko!L143:L145)-SUM(Taulukko!L131:L133))/SUM(Taulukko!L131:L133)</f>
        <v>7.572767636901823</v>
      </c>
      <c r="J134" s="63">
        <f>100*(SUM(Taulukko!M143:M145)-SUM(Taulukko!M131:M133))/SUM(Taulukko!M131:M133)</f>
        <v>8.303616912888426</v>
      </c>
      <c r="K134" s="63">
        <f>100*(SUM(Taulukko!N143:N145)-SUM(Taulukko!N131:N133))/SUM(Taulukko!N131:N133)</f>
        <v>7.807731434384534</v>
      </c>
      <c r="L134" s="63">
        <f>100*(SUM(Taulukko!P143:P145)-SUM(Taulukko!P131:P133))/SUM(Taulukko!P131:P133)</f>
        <v>5.087051142546227</v>
      </c>
      <c r="M134" s="63">
        <f>100*(SUM(Taulukko!Q143:Q145)-SUM(Taulukko!Q131:Q133))/SUM(Taulukko!Q131:Q133)</f>
        <v>5.048692977960018</v>
      </c>
      <c r="N134" s="63">
        <f>100*(SUM(Taulukko!R143:R145)-SUM(Taulukko!R131:R133))/SUM(Taulukko!R131:R133)</f>
        <v>5.0730207532667215</v>
      </c>
      <c r="O134" s="63">
        <f>100*(SUM(Taulukko!T143:T145)-SUM(Taulukko!T131:T133))/SUM(Taulukko!T131:T133)</f>
        <v>5.415617128463454</v>
      </c>
      <c r="P134" s="63">
        <f>100*(SUM(Taulukko!U143:U145)-SUM(Taulukko!U131:U133))/SUM(Taulukko!U131:U133)</f>
        <v>5.229885057471261</v>
      </c>
      <c r="Q134" s="63">
        <f>100*(SUM(Taulukko!V143:V145)-SUM(Taulukko!V131:V133))/SUM(Taulukko!V131:V133)</f>
        <v>4.756446991404018</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5.151204510507408</v>
      </c>
      <c r="W134" s="63">
        <f>100*(SUM(Taulukko!AD143:AD145)-SUM(Taulukko!AD131:AD133))/SUM(Taulukko!AD131:AD133)</f>
        <v>5</v>
      </c>
      <c r="X134" s="63">
        <f>100*(SUM(Taulukko!AF143:AF145)-SUM(Taulukko!AF131:AF133))/SUM(Taulukko!AF131:AF133)</f>
        <v>8.863240418118465</v>
      </c>
      <c r="Y134" s="63">
        <f>100*(SUM(Taulukko!AG143:AG145)-SUM(Taulukko!AG131:AG133))/SUM(Taulukko!AG131:AG133)</f>
        <v>8.650875386199782</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6.037349705807118</v>
      </c>
      <c r="AC134" s="63">
        <f>100*(SUM(Taulukko!AL143:AL145)-SUM(Taulukko!AL131:AL133))/SUM(Taulukko!AL131:AL133)</f>
        <v>6.072252113758659</v>
      </c>
      <c r="AD134" s="3">
        <v>11</v>
      </c>
    </row>
    <row r="135" spans="1:30" ht="12.75">
      <c r="A135" s="98" t="s">
        <v>181</v>
      </c>
      <c r="B135" s="14" t="s">
        <v>123</v>
      </c>
      <c r="C135" s="63">
        <f>100*(SUM(Taulukko!D144:D146)-SUM(Taulukko!D132:D134))/SUM(Taulukko!D132:D134)</f>
        <v>5.131004366812229</v>
      </c>
      <c r="D135" s="63">
        <f>100*(SUM(Taulukko!E144:E146)-SUM(Taulukko!E132:E134))/SUM(Taulukko!E132:E134)</f>
        <v>5.044902271526653</v>
      </c>
      <c r="E135" s="63">
        <f>100*(SUM(Taulukko!F144:F146)-SUM(Taulukko!F132:F134))/SUM(Taulukko!F132:F134)</f>
        <v>4.959113690319165</v>
      </c>
      <c r="F135" s="63">
        <f>100*(SUM(Taulukko!H144:H146)-SUM(Taulukko!H132:H134))/SUM(Taulukko!H132:H134)</f>
        <v>3.5114045618247265</v>
      </c>
      <c r="G135" s="63">
        <f>100*(SUM(Taulukko!I144:I146)-SUM(Taulukko!I132:I134))/SUM(Taulukko!I132:I134)</f>
        <v>3.8846043987432224</v>
      </c>
      <c r="H135" s="63">
        <f>100*(SUM(Taulukko!J144:J146)-SUM(Taulukko!J132:J134))/SUM(Taulukko!J132:J134)</f>
        <v>3.5602392480774707</v>
      </c>
      <c r="I135" s="63">
        <f>100*(SUM(Taulukko!L144:L146)-SUM(Taulukko!L132:L134))/SUM(Taulukko!L132:L134)</f>
        <v>8.518971848225217</v>
      </c>
      <c r="J135" s="63">
        <f>100*(SUM(Taulukko!M144:M146)-SUM(Taulukko!M132:M134))/SUM(Taulukko!M132:M134)</f>
        <v>8.938120702826561</v>
      </c>
      <c r="K135" s="63">
        <f>100*(SUM(Taulukko!N144:N146)-SUM(Taulukko!N132:N134))/SUM(Taulukko!N132:N134)</f>
        <v>8.462123131492282</v>
      </c>
      <c r="L135" s="63">
        <f>100*(SUM(Taulukko!P144:P146)-SUM(Taulukko!P132:P134))/SUM(Taulukko!P132:P134)</f>
        <v>5.122788486928961</v>
      </c>
      <c r="M135" s="63">
        <f>100*(SUM(Taulukko!Q144:Q146)-SUM(Taulukko!Q132:Q134))/SUM(Taulukko!Q132:Q134)</f>
        <v>5.08171603677221</v>
      </c>
      <c r="N135" s="63">
        <f>100*(SUM(Taulukko!R144:R146)-SUM(Taulukko!R132:R134))/SUM(Taulukko!R132:R134)</f>
        <v>5.212059274399571</v>
      </c>
      <c r="O135" s="63">
        <f>100*(SUM(Taulukko!T144:T146)-SUM(Taulukko!T132:T134))/SUM(Taulukko!T132:T134)</f>
        <v>3.6652412950519246</v>
      </c>
      <c r="P135" s="63">
        <f>100*(SUM(Taulukko!U144:U146)-SUM(Taulukko!U132:U134))/SUM(Taulukko!U132:U134)</f>
        <v>4.414696667616047</v>
      </c>
      <c r="Q135" s="63">
        <f>100*(SUM(Taulukko!V144:V146)-SUM(Taulukko!V132:V134))/SUM(Taulukko!V132:V134)</f>
        <v>4.737442922374436</v>
      </c>
      <c r="R135" s="63">
        <f>100*(SUM(Taulukko!X144:X146)-SUM(Taulukko!X132:X134))/SUM(Taulukko!X132:X134)</f>
        <v>3.8866396761133544</v>
      </c>
      <c r="S135" s="63">
        <f>100*(SUM(Taulukko!Y144:Y146)-SUM(Taulukko!Y132:Y134))/SUM(Taulukko!Y132:Y134)</f>
        <v>3.363754889178612</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5.089514066496172</v>
      </c>
      <c r="W135" s="63">
        <f>100*(SUM(Taulukko!AD144:AD146)-SUM(Taulukko!AD132:AD134))/SUM(Taulukko!AD132:AD134)</f>
        <v>5.145929339477718</v>
      </c>
      <c r="X135" s="63">
        <f>100*(SUM(Taulukko!AF144:AF146)-SUM(Taulukko!AF132:AF134))/SUM(Taulukko!AF132:AF134)</f>
        <v>9.110169491525424</v>
      </c>
      <c r="Y135" s="63">
        <f>100*(SUM(Taulukko!AG144:AG146)-SUM(Taulukko!AG132:AG134))/SUM(Taulukko!AG132:AG134)</f>
        <v>8.950934099774177</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6.813524590163956</v>
      </c>
      <c r="AC135" s="63">
        <f>100*(SUM(Taulukko!AL144:AL146)-SUM(Taulukko!AL132:AL134))/SUM(Taulukko!AL132:AL134)</f>
        <v>6.360153256704975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5.189673340358269</v>
      </c>
      <c r="E136" s="34">
        <f>100*(SUM(Taulukko!F145:F147)-SUM(Taulukko!F133:F135))/SUM(Taulukko!F133:F135)</f>
        <v>5.160610847814646</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8.404630095621535</v>
      </c>
      <c r="K136" s="34">
        <f>100*(SUM(Taulukko!N145:N147)-SUM(Taulukko!N133:N135))/SUM(Taulukko!N133:N135)</f>
        <v>8.99697580645158</v>
      </c>
      <c r="L136" s="34">
        <f>100*(SUM(Taulukko!P145:P147)-SUM(Taulukko!P133:P135))/SUM(Taulukko!P133:P135)</f>
        <v>5.557011795543918</v>
      </c>
      <c r="M136" s="34">
        <f>100*(SUM(Taulukko!Q145:Q147)-SUM(Taulukko!Q133:Q135))/SUM(Taulukko!Q133:Q135)</f>
        <v>5.507394186639461</v>
      </c>
      <c r="N136" s="34">
        <f>100*(SUM(Taulukko!R145:R147)-SUM(Taulukko!R133:R135))/SUM(Taulukko!R133:R135)</f>
        <v>5.479102956167191</v>
      </c>
      <c r="O136" s="34">
        <f>100*(SUM(Taulukko!T145:T147)-SUM(Taulukko!T133:T135))/SUM(Taulukko!T133:T135)</f>
        <v>3.4252803879963833</v>
      </c>
      <c r="P136" s="34">
        <f>100*(SUM(Taulukko!U145:U147)-SUM(Taulukko!U133:U135))/SUM(Taulukko!U133:U135)</f>
        <v>4.357732839646811</v>
      </c>
      <c r="Q136" s="34">
        <f>100*(SUM(Taulukko!V145:V147)-SUM(Taulukko!V133:V135))/SUM(Taulukko!V133:V135)</f>
        <v>4.74566638249504</v>
      </c>
      <c r="R136" s="34">
        <f>100*(SUM(Taulukko!X145:X147)-SUM(Taulukko!X133:X135))/SUM(Taulukko!X133:X135)</f>
        <v>3.905197953137609</v>
      </c>
      <c r="S136" s="34">
        <f>100*(SUM(Taulukko!Y145:Y147)-SUM(Taulukko!Y133:Y135))/SUM(Taulukko!Y133:Y135)</f>
        <v>3.041330907200413</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5.190488366146768</v>
      </c>
      <c r="W136" s="34">
        <f>100*(SUM(Taulukko!AD145:AD147)-SUM(Taulukko!AD133:AD135))/SUM(Taulukko!AD133:AD135)</f>
        <v>5.343901815392477</v>
      </c>
      <c r="X136" s="34">
        <f>100*(SUM(Taulukko!AF145:AF147)-SUM(Taulukko!AF133:AF135))/SUM(Taulukko!AF133:AF135)</f>
        <v>9.146213551499887</v>
      </c>
      <c r="Y136" s="34">
        <f>100*(SUM(Taulukko!AG145:AG147)-SUM(Taulukko!AG133:AG135))/SUM(Taulukko!AG133:AG135)</f>
        <v>8.7000814995925</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6.356470887363366</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5.412506568575939</v>
      </c>
      <c r="E137" s="63">
        <f>100*(SUM(Taulukko!F146:F148)-SUM(Taulukko!F134:F136))/SUM(Taulukko!F134:F136)</f>
        <v>5.358550039401098</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9.864797195793685</v>
      </c>
      <c r="K137" s="63">
        <f>100*(SUM(Taulukko!N146:N148)-SUM(Taulukko!N134:N136))/SUM(Taulukko!N134:N136)</f>
        <v>9.54647957905286</v>
      </c>
      <c r="L137" s="63">
        <f>100*(SUM(Taulukko!P146:P148)-SUM(Taulukko!P134:P136))/SUM(Taulukko!P134:P136)</f>
        <v>5.906843611761657</v>
      </c>
      <c r="M137" s="63">
        <f>100*(SUM(Taulukko!Q146:Q148)-SUM(Taulukko!Q134:Q136))/SUM(Taulukko!Q134:Q136)</f>
        <v>5.819567979669641</v>
      </c>
      <c r="N137" s="63">
        <f>100*(SUM(Taulukko!R146:R148)-SUM(Taulukko!R134:R136))/SUM(Taulukko!R134:R136)</f>
        <v>5.900305188199401</v>
      </c>
      <c r="O137" s="63">
        <f>100*(SUM(Taulukko!T146:T148)-SUM(Taulukko!T134:T136))/SUM(Taulukko!T134:T136)</f>
        <v>1.6997983290118055</v>
      </c>
      <c r="P137" s="63">
        <f>100*(SUM(Taulukko!U146:U148)-SUM(Taulukko!U134:U136))/SUM(Taulukko!U134:U136)</f>
        <v>3.309957924263678</v>
      </c>
      <c r="Q137" s="63">
        <f>100*(SUM(Taulukko!V146:V148)-SUM(Taulukko!V134:V136))/SUM(Taulukko!V134:V136)</f>
        <v>4.896688366827062</v>
      </c>
      <c r="R137" s="63">
        <f>100*(SUM(Taulukko!X146:X148)-SUM(Taulukko!X134:X136))/SUM(Taulukko!X134:X136)</f>
        <v>3.820285176217361</v>
      </c>
      <c r="S137" s="63">
        <f>100*(SUM(Taulukko!Y146:Y148)-SUM(Taulukko!Y134:Y136))/SUM(Taulukko!Y134:Y136)</f>
        <v>2.9282197460482022</v>
      </c>
      <c r="T137" s="63">
        <f>100*(SUM(Taulukko!Z146:Z148)-SUM(Taulukko!Z134:Z136))/SUM(Taulukko!Z134:Z136)</f>
        <v>3.3955417314670875</v>
      </c>
      <c r="U137" s="63">
        <f>100*(SUM(Taulukko!AB146:AB148)-SUM(Taulukko!AB134:AB136))/SUM(Taulukko!AB134:AB136)</f>
        <v>5.927291886195995</v>
      </c>
      <c r="V137" s="63">
        <f>100*(SUM(Taulukko!AC146:AC148)-SUM(Taulukko!AC134:AC136))/SUM(Taulukko!AC134:AC136)</f>
        <v>5.6449553001277195</v>
      </c>
      <c r="W137" s="63">
        <f>100*(SUM(Taulukko!AD146:AD148)-SUM(Taulukko!AD134:AD136))/SUM(Taulukko!AD134:AD136)</f>
        <v>5.6945863125638425</v>
      </c>
      <c r="X137" s="63">
        <f>100*(SUM(Taulukko!AF146:AF148)-SUM(Taulukko!AF134:AF136))/SUM(Taulukko!AF134:AF136)</f>
        <v>9.465968586387444</v>
      </c>
      <c r="Y137" s="63">
        <f>100*(SUM(Taulukko!AG146:AG148)-SUM(Taulukko!AG134:AG136))/SUM(Taulukko!AG134:AG136)</f>
        <v>9.201459262261853</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6.947261663285983</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5.555555555555553</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9.509658246656771</v>
      </c>
      <c r="K138" s="63">
        <f>100*(SUM(Taulukko!N147:N149)-SUM(Taulukko!N135:N137))/SUM(Taulukko!N135:N137)</f>
        <v>10.202045397854837</v>
      </c>
      <c r="L138" s="63">
        <f>100*(SUM(Taulukko!P147:P149)-SUM(Taulukko!P135:P137))/SUM(Taulukko!P135:P137)</f>
        <v>6.913774973711885</v>
      </c>
      <c r="M138" s="63">
        <f>100*(SUM(Taulukko!Q147:Q149)-SUM(Taulukko!Q135:Q137))/SUM(Taulukko!Q135:Q137)</f>
        <v>6.634468734112868</v>
      </c>
      <c r="N138" s="63">
        <f>100*(SUM(Taulukko!R147:R149)-SUM(Taulukko!R135:R137))/SUM(Taulukko!R135:R137)</f>
        <v>6.345177664974619</v>
      </c>
      <c r="O138" s="63">
        <f>100*(SUM(Taulukko!T147:T149)-SUM(Taulukko!T135:T137))/SUM(Taulukko!T135:T137)</f>
        <v>5.998883928571413</v>
      </c>
      <c r="P138" s="63">
        <f>100*(SUM(Taulukko!U147:U149)-SUM(Taulukko!U135:U137))/SUM(Taulukko!U135:U137)</f>
        <v>5.373303167420814</v>
      </c>
      <c r="Q138" s="63">
        <f>100*(SUM(Taulukko!V147:V149)-SUM(Taulukko!V135:V137))/SUM(Taulukko!V135:V137)</f>
        <v>5.16074450084601</v>
      </c>
      <c r="R138" s="63">
        <f>100*(SUM(Taulukko!X147:X149)-SUM(Taulukko!X135:X137))/SUM(Taulukko!X135:X137)</f>
        <v>4.25183973834833</v>
      </c>
      <c r="S138" s="63">
        <f>100*(SUM(Taulukko!Y147:Y149)-SUM(Taulukko!Y135:Y137))/SUM(Taulukko!Y135:Y137)</f>
        <v>3.644352545877494</v>
      </c>
      <c r="T138" s="63">
        <f>100*(SUM(Taulukko!Z147:Z149)-SUM(Taulukko!Z135:Z137))/SUM(Taulukko!Z135:Z137)</f>
        <v>3.4384694932781827</v>
      </c>
      <c r="U138" s="63">
        <f>100*(SUM(Taulukko!AB147:AB149)-SUM(Taulukko!AB135:AB137))/SUM(Taulukko!AB135:AB137)</f>
        <v>6.799020940984513</v>
      </c>
      <c r="V138" s="63">
        <f>100*(SUM(Taulukko!AC147:AC149)-SUM(Taulukko!AC135:AC137))/SUM(Taulukko!AC135:AC137)</f>
        <v>6.272310045894928</v>
      </c>
      <c r="W138" s="63">
        <f>100*(SUM(Taulukko!AD147:AD149)-SUM(Taulukko!AD135:AD137))/SUM(Taulukko!AD135:AD137)</f>
        <v>6.092276319143521</v>
      </c>
      <c r="X138" s="63">
        <f>100*(SUM(Taulukko!AF147:AF149)-SUM(Taulukko!AF135:AF137))/SUM(Taulukko!AF135:AF137)</f>
        <v>9.382978723404275</v>
      </c>
      <c r="Y138" s="63">
        <f>100*(SUM(Taulukko!AG147:AG149)-SUM(Taulukko!AG135:AG137))/SUM(Taulukko!AG135:AG137)</f>
        <v>8.91168778917723</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6.769386208638533</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5.917779523435461</v>
      </c>
      <c r="E139" s="63">
        <f>100*(SUM(Taulukko!F148:F150)-SUM(Taulukko!F136:F138))/SUM(Taulukko!F136:F138)</f>
        <v>5.696367912202772</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11.963036963036942</v>
      </c>
      <c r="K139" s="63">
        <f>100*(SUM(Taulukko!N148:N150)-SUM(Taulukko!N136:N138))/SUM(Taulukko!N136:N138)</f>
        <v>10.73291925465841</v>
      </c>
      <c r="L139" s="63">
        <f>100*(SUM(Taulukko!P148:P150)-SUM(Taulukko!P136:P138))/SUM(Taulukko!P136:P138)</f>
        <v>7.018455939693282</v>
      </c>
      <c r="M139" s="63">
        <f>100*(SUM(Taulukko!Q148:Q150)-SUM(Taulukko!Q136:Q138))/SUM(Taulukko!Q136:Q138)</f>
        <v>6.7882472137791305</v>
      </c>
      <c r="N139" s="63">
        <f>100*(SUM(Taulukko!R148:R150)-SUM(Taulukko!R136:R138))/SUM(Taulukko!R136:R138)</f>
        <v>6.5806125031637706</v>
      </c>
      <c r="O139" s="63">
        <f>100*(SUM(Taulukko!T148:T150)-SUM(Taulukko!T136:T138))/SUM(Taulukko!T136:T138)</f>
        <v>6.057413747695564</v>
      </c>
      <c r="P139" s="63">
        <f>100*(SUM(Taulukko!U148:U150)-SUM(Taulukko!U136:U138))/SUM(Taulukko!U136:U138)</f>
        <v>5.030743432084964</v>
      </c>
      <c r="Q139" s="63">
        <f>100*(SUM(Taulukko!V148:V150)-SUM(Taulukko!V136:V138))/SUM(Taulukko!V136:V138)</f>
        <v>5.508712759977506</v>
      </c>
      <c r="R139" s="63">
        <f>100*(SUM(Taulukko!X148:X150)-SUM(Taulukko!X136:X138))/SUM(Taulukko!X136:X138)</f>
        <v>3.8971583220568276</v>
      </c>
      <c r="S139" s="63">
        <f>100*(SUM(Taulukko!Y148:Y150)-SUM(Taulukko!Y136:Y138))/SUM(Taulukko!Y136:Y138)</f>
        <v>3.6147689129873632</v>
      </c>
      <c r="T139" s="63">
        <f>100*(SUM(Taulukko!Z148:Z150)-SUM(Taulukko!Z136:Z138))/SUM(Taulukko!Z136:Z138)</f>
        <v>3.5069623517276853</v>
      </c>
      <c r="U139" s="63">
        <f>100*(SUM(Taulukko!AB148:AB150)-SUM(Taulukko!AB136:AB138))/SUM(Taulukko!AB136:AB138)</f>
        <v>6.768905341089377</v>
      </c>
      <c r="V139" s="63">
        <f>100*(SUM(Taulukko!AC148:AC150)-SUM(Taulukko!AC136:AC138))/SUM(Taulukko!AC136:AC138)</f>
        <v>6.670061099796332</v>
      </c>
      <c r="W139" s="63">
        <f>100*(SUM(Taulukko!AD148:AD150)-SUM(Taulukko!AD136:AD138))/SUM(Taulukko!AD136:AD138)</f>
        <v>6.331045003813892</v>
      </c>
      <c r="X139" s="63">
        <f>100*(SUM(Taulukko!AF148:AF150)-SUM(Taulukko!AF136:AF138))/SUM(Taulukko!AF136:AF138)</f>
        <v>9.45096395641241</v>
      </c>
      <c r="Y139" s="63">
        <f>100*(SUM(Taulukko!AG148:AG150)-SUM(Taulukko!AG136:AG138))/SUM(Taulukko!AG136:AG138)</f>
        <v>9.265944645006025</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7.797468354430382</v>
      </c>
      <c r="AC139" s="63">
        <f>100*(SUM(Taulukko!AL148:AL150)-SUM(Taulukko!AL136:AL138))/SUM(Taulukko!AL136:AL138)</f>
        <v>7.443855664900343</v>
      </c>
      <c r="AD139" s="3">
        <v>4</v>
      </c>
    </row>
    <row r="140" spans="1:30" ht="12.75">
      <c r="A140" s="98" t="s">
        <v>182</v>
      </c>
      <c r="B140" s="4" t="s">
        <v>111</v>
      </c>
      <c r="C140" s="63">
        <f>100*(SUM(Taulukko!D149:D151)-SUM(Taulukko!D137:D139))/SUM(Taulukko!D137:D139)</f>
        <v>6.293149229952217</v>
      </c>
      <c r="D140" s="63">
        <f>100*(SUM(Taulukko!E149:E151)-SUM(Taulukko!E137:E139))/SUM(Taulukko!E137:E139)</f>
        <v>5.899243017488897</v>
      </c>
      <c r="E140" s="63">
        <f>100*(SUM(Taulukko!F149:F151)-SUM(Taulukko!F137:F139))/SUM(Taulukko!F137:F139)</f>
        <v>5.697190426638942</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11.836531273361574</v>
      </c>
      <c r="K140" s="63">
        <f>100*(SUM(Taulukko!N149:N151)-SUM(Taulukko!N137:N139))/SUM(Taulukko!N137:N139)</f>
        <v>10.896960711638258</v>
      </c>
      <c r="L140" s="63">
        <f>100*(SUM(Taulukko!P149:P151)-SUM(Taulukko!P137:P139))/SUM(Taulukko!P137:P139)</f>
        <v>6.972616632860041</v>
      </c>
      <c r="M140" s="63">
        <f>100*(SUM(Taulukko!Q149:Q151)-SUM(Taulukko!Q137:Q139))/SUM(Taulukko!Q137:Q139)</f>
        <v>6.765968189851036</v>
      </c>
      <c r="N140" s="63">
        <f>100*(SUM(Taulukko!R149:R151)-SUM(Taulukko!R137:R139))/SUM(Taulukko!R137:R139)</f>
        <v>6.421556283052128</v>
      </c>
      <c r="O140" s="63">
        <f>100*(SUM(Taulukko!T149:T151)-SUM(Taulukko!T137:T139))/SUM(Taulukko!T137:T139)</f>
        <v>7.640750670241287</v>
      </c>
      <c r="P140" s="63">
        <f>100*(SUM(Taulukko!U149:U151)-SUM(Taulukko!U137:U139))/SUM(Taulukko!U137:U139)</f>
        <v>5.928853754940712</v>
      </c>
      <c r="Q140" s="63">
        <f>100*(SUM(Taulukko!V149:V151)-SUM(Taulukko!V137:V139))/SUM(Taulukko!V137:V139)</f>
        <v>5.882352941176471</v>
      </c>
      <c r="R140" s="63">
        <f>100*(SUM(Taulukko!X149:X151)-SUM(Taulukko!X137:X139))/SUM(Taulukko!X137:X139)</f>
        <v>4.1531823085221085</v>
      </c>
      <c r="S140" s="63">
        <f>100*(SUM(Taulukko!Y149:Y151)-SUM(Taulukko!Y137:Y139))/SUM(Taulukko!Y137:Y139)</f>
        <v>4.161281985009037</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6.495813245369202</v>
      </c>
      <c r="W140" s="63">
        <f>100*(SUM(Taulukko!AD149:AD151)-SUM(Taulukko!AD137:AD139))/SUM(Taulukko!AD137:AD139)</f>
        <v>6.175651733738288</v>
      </c>
      <c r="X140" s="63">
        <f>100*(SUM(Taulukko!AF149:AF151)-SUM(Taulukko!AF137:AF139))/SUM(Taulukko!AF137:AF139)</f>
        <v>9.417773237997961</v>
      </c>
      <c r="Y140" s="63">
        <f>100*(SUM(Taulukko!AG149:AG151)-SUM(Taulukko!AG137:AG139))/SUM(Taulukko!AG137:AG139)</f>
        <v>9.435467783762233</v>
      </c>
      <c r="Z140" s="63">
        <f>100*(SUM(Taulukko!AH149:AH151)-SUM(Taulukko!AH137:AH139))/SUM(Taulukko!AH137:AH139)</f>
        <v>9.12343470483005</v>
      </c>
      <c r="AA140" s="63">
        <f>100*(SUM(Taulukko!AJ149:AJ151)-SUM(Taulukko!AJ137:AJ139))/SUM(Taulukko!AJ137:AJ139)</f>
        <v>8.032744947556914</v>
      </c>
      <c r="AB140" s="63">
        <f>100*(SUM(Taulukko!AK149:AK151)-SUM(Taulukko!AK137:AK139))/SUM(Taulukko!AK137:AK139)</f>
        <v>8.011119535001262</v>
      </c>
      <c r="AC140" s="63">
        <f>100*(SUM(Taulukko!AL149:AL151)-SUM(Taulukko!AL137:AL139))/SUM(Taulukko!AL137:AL139)</f>
        <v>7.690374465946222</v>
      </c>
      <c r="AD140" s="3">
        <v>5</v>
      </c>
    </row>
    <row r="141" spans="1:30" ht="12.75">
      <c r="A141" s="98" t="s">
        <v>182</v>
      </c>
      <c r="B141" s="65" t="s">
        <v>113</v>
      </c>
      <c r="C141" s="63">
        <f>100*(SUM(Taulukko!D150:D152)-SUM(Taulukko!D138:D140))/SUM(Taulukko!D138:D140)</f>
        <v>5.487204724409452</v>
      </c>
      <c r="D141" s="63">
        <f>100*(SUM(Taulukko!E150:E152)-SUM(Taulukko!E138:E140))/SUM(Taulukko!E138:E140)</f>
        <v>5.562742561448887</v>
      </c>
      <c r="E141" s="63">
        <f>100*(SUM(Taulukko!F150:F152)-SUM(Taulukko!F138:F140))/SUM(Taulukko!F138:F140)</f>
        <v>5.610134436401253</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10.2959158718513</v>
      </c>
      <c r="K141" s="63">
        <f>100*(SUM(Taulukko!N150:N152)-SUM(Taulukko!N138:N140))/SUM(Taulukko!N138:N140)</f>
        <v>10.816777041942595</v>
      </c>
      <c r="L141" s="63">
        <f>100*(SUM(Taulukko!P150:P152)-SUM(Taulukko!P138:P140))/SUM(Taulukko!P138:P140)</f>
        <v>5.558161350844289</v>
      </c>
      <c r="M141" s="63">
        <f>100*(SUM(Taulukko!Q150:Q152)-SUM(Taulukko!Q138:Q140))/SUM(Taulukko!Q138:Q140)</f>
        <v>5.84853786553361</v>
      </c>
      <c r="N141" s="63">
        <f>100*(SUM(Taulukko!R150:R152)-SUM(Taulukko!R138:R140))/SUM(Taulukko!R138:R140)</f>
        <v>5.975000000000009</v>
      </c>
      <c r="O141" s="63">
        <f>100*(SUM(Taulukko!T150:T152)-SUM(Taulukko!T138:T140))/SUM(Taulukko!T138:T140)</f>
        <v>5.671792286362491</v>
      </c>
      <c r="P141" s="63">
        <f>100*(SUM(Taulukko!U150:U152)-SUM(Taulukko!U138:U140))/SUM(Taulukko!U138:U140)</f>
        <v>5.602006688963201</v>
      </c>
      <c r="Q141" s="63">
        <f>100*(SUM(Taulukko!V150:V152)-SUM(Taulukko!V138:V140))/SUM(Taulukko!V138:V140)</f>
        <v>6.363382640245606</v>
      </c>
      <c r="R141" s="63">
        <f>100*(SUM(Taulukko!X150:X152)-SUM(Taulukko!X138:X140))/SUM(Taulukko!X138:X140)</f>
        <v>3.2770605759682194</v>
      </c>
      <c r="S141" s="63">
        <f>100*(SUM(Taulukko!Y150:Y152)-SUM(Taulukko!Y138:Y140))/SUM(Taulukko!Y138:Y140)</f>
        <v>3.46598202824132</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5.603015075376901</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8.997834219334512</v>
      </c>
      <c r="Z141" s="63">
        <f>100*(SUM(Taulukko!AH150:AH152)-SUM(Taulukko!AH138:AH140))/SUM(Taulukko!AH138:AH140)</f>
        <v>8.833366122368675</v>
      </c>
      <c r="AA141" s="63">
        <f>100*(SUM(Taulukko!AJ150:AJ152)-SUM(Taulukko!AJ138:AJ140))/SUM(Taulukko!AJ138:AJ140)</f>
        <v>6.987724268177531</v>
      </c>
      <c r="AB141" s="63">
        <f>100*(SUM(Taulukko!AK150:AK152)-SUM(Taulukko!AK138:AK140))/SUM(Taulukko!AK138:AK140)</f>
        <v>6.838453914767086</v>
      </c>
      <c r="AC141" s="63">
        <f>100*(SUM(Taulukko!AL150:AL152)-SUM(Taulukko!AL138:AL140))/SUM(Taulukko!AL138:AL140)</f>
        <v>7.850000000000009</v>
      </c>
      <c r="AD141" s="3">
        <v>6</v>
      </c>
    </row>
    <row r="142" spans="1:30" ht="12.75">
      <c r="A142" s="98" t="s">
        <v>182</v>
      </c>
      <c r="B142" s="4" t="s">
        <v>115</v>
      </c>
      <c r="C142" s="63">
        <f>100*(SUM(Taulukko!D151:D153)-SUM(Taulukko!D139:D141))/SUM(Taulukko!D139:D141)</f>
        <v>4.969668688754072</v>
      </c>
      <c r="D142" s="63">
        <f>100*(SUM(Taulukko!E151:E153)-SUM(Taulukko!E139:E141))/SUM(Taulukko!E139:E141)</f>
        <v>5.358974358974353</v>
      </c>
      <c r="E142" s="63">
        <f>100*(SUM(Taulukko!F151:F153)-SUM(Taulukko!F139:F141))/SUM(Taulukko!F139:F141)</f>
        <v>5.5198973042362</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9.665697674418615</v>
      </c>
      <c r="K142" s="63">
        <f>100*(SUM(Taulukko!N151:N153)-SUM(Taulukko!N139:N141))/SUM(Taulukko!N139:N141)</f>
        <v>10.805548795327326</v>
      </c>
      <c r="L142" s="63">
        <f>100*(SUM(Taulukko!P151:P153)-SUM(Taulukko!P139:P141))/SUM(Taulukko!P139:P141)</f>
        <v>4.960362400905997</v>
      </c>
      <c r="M142" s="63">
        <f>100*(SUM(Taulukko!Q151:Q153)-SUM(Taulukko!Q139:Q141))/SUM(Taulukko!Q139:Q141)</f>
        <v>5.405405405405423</v>
      </c>
      <c r="N142" s="63">
        <f>100*(SUM(Taulukko!R151:R153)-SUM(Taulukko!R139:R141))/SUM(Taulukko!R139:R141)</f>
        <v>5.581741503349044</v>
      </c>
      <c r="O142" s="63">
        <f>100*(SUM(Taulukko!T151:T153)-SUM(Taulukko!T139:T141))/SUM(Taulukko!T139:T141)</f>
        <v>6.032482598607898</v>
      </c>
      <c r="P142" s="63">
        <f>100*(SUM(Taulukko!U151:U153)-SUM(Taulukko!U139:U141))/SUM(Taulukko!U139:U141)</f>
        <v>6.815020862308762</v>
      </c>
      <c r="Q142" s="63">
        <f>100*(SUM(Taulukko!V151:V153)-SUM(Taulukko!V139:V141))/SUM(Taulukko!V139:V141)</f>
        <v>6.864924958310169</v>
      </c>
      <c r="R142" s="63">
        <f>100*(SUM(Taulukko!X151:X153)-SUM(Taulukko!X139:X141))/SUM(Taulukko!X139:X141)</f>
        <v>2.5345100701516285</v>
      </c>
      <c r="S142" s="63">
        <f>100*(SUM(Taulukko!Y151:Y153)-SUM(Taulukko!Y139:Y141))/SUM(Taulukko!Y139:Y141)</f>
        <v>3.239795918367344</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4.9041573313417945</v>
      </c>
      <c r="W142" s="63">
        <f>100*(SUM(Taulukko!AD151:AD153)-SUM(Taulukko!AD139:AD141))/SUM(Taulukko!AD139:AD141)</f>
        <v>5.110944901520817</v>
      </c>
      <c r="X142" s="63">
        <f>100*(SUM(Taulukko!AF151:AF153)-SUM(Taulukko!AF139:AF141))/SUM(Taulukko!AF139:AF141)</f>
        <v>7.883965118348453</v>
      </c>
      <c r="Y142" s="63">
        <f>100*(SUM(Taulukko!AG151:AG153)-SUM(Taulukko!AG139:AG141))/SUM(Taulukko!AG139:AG141)</f>
        <v>8.373809986399825</v>
      </c>
      <c r="Z142" s="63">
        <f>100*(SUM(Taulukko!AH151:AH153)-SUM(Taulukko!AH139:AH141))/SUM(Taulukko!AH139:AH141)</f>
        <v>8.32199105580402</v>
      </c>
      <c r="AA142" s="63">
        <f>100*(SUM(Taulukko!AJ151:AJ153)-SUM(Taulukko!AJ139:AJ141))/SUM(Taulukko!AJ139:AJ141)</f>
        <v>6.607829825752443</v>
      </c>
      <c r="AB142" s="63">
        <f>100*(SUM(Taulukko!AK151:AK153)-SUM(Taulukko!AK139:AK141))/SUM(Taulukko!AK139:AK141)</f>
        <v>6.651939126165921</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5.397148676171077</v>
      </c>
      <c r="E143" s="63">
        <f>100*(SUM(Taulukko!F152:F154)-SUM(Taulukko!F140:F142))/SUM(Taulukko!F140:F142)</f>
        <v>5.564063297600805</v>
      </c>
      <c r="F143" s="63">
        <f>100*(SUM(Taulukko!H152:H154)-SUM(Taulukko!H140:H142))/SUM(Taulukko!H140:H142)</f>
        <v>5.790417627466058</v>
      </c>
      <c r="G143" s="63">
        <f>100*(SUM(Taulukko!I152:I154)-SUM(Taulukko!I140:I142))/SUM(Taulukko!I140:I142)</f>
        <v>4.9038729451100656</v>
      </c>
      <c r="H143" s="63">
        <f>100*(SUM(Taulukko!J152:J154)-SUM(Taulukko!J140:J142))/SUM(Taulukko!J140:J142)</f>
        <v>4.824316787506959</v>
      </c>
      <c r="I143" s="63">
        <f>100*(SUM(Taulukko!L152:L154)-SUM(Taulukko!L140:L142))/SUM(Taulukko!L140:L142)</f>
        <v>12.282211228221128</v>
      </c>
      <c r="J143" s="63">
        <f>100*(SUM(Taulukko!M152:M154)-SUM(Taulukko!M140:M142))/SUM(Taulukko!M140:M142)</f>
        <v>10.90515166104958</v>
      </c>
      <c r="K143" s="63">
        <f>100*(SUM(Taulukko!N152:N154)-SUM(Taulukko!N140:N142))/SUM(Taulukko!N140:N142)</f>
        <v>11.070824268793801</v>
      </c>
      <c r="L143" s="63">
        <f>100*(SUM(Taulukko!P152:P154)-SUM(Taulukko!P140:P142))/SUM(Taulukko!P140:P142)</f>
        <v>5.09280217292894</v>
      </c>
      <c r="M143" s="63">
        <f>100*(SUM(Taulukko!Q152:Q154)-SUM(Taulukko!Q140:Q142))/SUM(Taulukko!Q140:Q142)</f>
        <v>5.268340718857715</v>
      </c>
      <c r="N143" s="63">
        <f>100*(SUM(Taulukko!R152:R154)-SUM(Taulukko!R140:R142))/SUM(Taulukko!R140:R142)</f>
        <v>5.522682445759363</v>
      </c>
      <c r="O143" s="63">
        <f>100*(SUM(Taulukko!T152:T154)-SUM(Taulukko!T140:T142))/SUM(Taulukko!T140:T142)</f>
        <v>6.82773109243699</v>
      </c>
      <c r="P143" s="63">
        <f>100*(SUM(Taulukko!U152:U154)-SUM(Taulukko!U140:U142))/SUM(Taulukko!U140:U142)</f>
        <v>7.89183222958058</v>
      </c>
      <c r="Q143" s="63">
        <f>100*(SUM(Taulukko!V152:V154)-SUM(Taulukko!V140:V142))/SUM(Taulukko!V140:V142)</f>
        <v>7.389980625518956</v>
      </c>
      <c r="R143" s="63">
        <f>100*(SUM(Taulukko!X152:X154)-SUM(Taulukko!X140:X142))/SUM(Taulukko!X140:X142)</f>
        <v>1.8614039022202442</v>
      </c>
      <c r="S143" s="63">
        <f>100*(SUM(Taulukko!Y152:Y154)-SUM(Taulukko!Y140:Y142))/SUM(Taulukko!Y140:Y142)</f>
        <v>2.6042983565107196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4.799604156358247</v>
      </c>
      <c r="W143" s="63">
        <f>100*(SUM(Taulukko!AD152:AD154)-SUM(Taulukko!AD140:AD142))/SUM(Taulukko!AD140:AD142)</f>
        <v>4.756006935843446</v>
      </c>
      <c r="X143" s="63">
        <f>100*(SUM(Taulukko!AF152:AF154)-SUM(Taulukko!AF140:AF142))/SUM(Taulukko!AF140:AF142)</f>
        <v>6.717319979278186</v>
      </c>
      <c r="Y143" s="63">
        <f>100*(SUM(Taulukko!AG152:AG154)-SUM(Taulukko!AG140:AG142))/SUM(Taulukko!AG140:AG142)</f>
        <v>7.420901246404611</v>
      </c>
      <c r="Z143" s="63">
        <f>100*(SUM(Taulukko!AH152:AH154)-SUM(Taulukko!AH140:AH142))/SUM(Taulukko!AH140:AH142)</f>
        <v>7.892204042348412</v>
      </c>
      <c r="AA143" s="63">
        <f>100*(SUM(Taulukko!AJ152:AJ154)-SUM(Taulukko!AJ140:AJ142))/SUM(Taulukko!AJ140:AJ142)</f>
        <v>6.377265607518461</v>
      </c>
      <c r="AB143" s="63">
        <f>100*(SUM(Taulukko!AK152:AK154)-SUM(Taulukko!AK140:AK142))/SUM(Taulukko!AK140:AK142)</f>
        <v>6.266699052708285</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5.480842425780264</v>
      </c>
      <c r="E144" s="63">
        <f>100*(SUM(Taulukko!F153:F155)-SUM(Taulukko!F141:F143))/SUM(Taulukko!F141:F143)</f>
        <v>5.716463414634161</v>
      </c>
      <c r="F144" s="63">
        <f>100*(SUM(Taulukko!H153:H155)-SUM(Taulukko!H141:H143))/SUM(Taulukko!H141:H143)</f>
        <v>5.217153783119357</v>
      </c>
      <c r="G144" s="63">
        <f>100*(SUM(Taulukko!I153:I155)-SUM(Taulukko!I141:I143))/SUM(Taulukko!I141:I143)</f>
        <v>6.079196876742892</v>
      </c>
      <c r="H144" s="63">
        <f>100*(SUM(Taulukko!J153:J155)-SUM(Taulukko!J141:J143))/SUM(Taulukko!J141:J143)</f>
        <v>5.031971087016965</v>
      </c>
      <c r="I144" s="63">
        <f>100*(SUM(Taulukko!L153:L155)-SUM(Taulukko!L141:L143))/SUM(Taulukko!L141:L143)</f>
        <v>9.378556794900977</v>
      </c>
      <c r="J144" s="63">
        <f>100*(SUM(Taulukko!M153:M155)-SUM(Taulukko!M141:M143))/SUM(Taulukko!M141:M143)</f>
        <v>12.191582002902766</v>
      </c>
      <c r="K144" s="63">
        <f>100*(SUM(Taulukko!N153:N155)-SUM(Taulukko!N141:N143))/SUM(Taulukko!N141:N143)</f>
        <v>11.452581032412947</v>
      </c>
      <c r="L144" s="63">
        <f>100*(SUM(Taulukko!P153:P155)-SUM(Taulukko!P141:P143))/SUM(Taulukko!P141:P143)</f>
        <v>5.410036719706233</v>
      </c>
      <c r="M144" s="63">
        <f>100*(SUM(Taulukko!Q153:Q155)-SUM(Taulukko!Q141:Q143))/SUM(Taulukko!Q141:Q143)</f>
        <v>5.694648993618063</v>
      </c>
      <c r="N144" s="63">
        <f>100*(SUM(Taulukko!R153:R155)-SUM(Taulukko!R141:R143))/SUM(Taulukko!R141:R143)</f>
        <v>5.794254849005638</v>
      </c>
      <c r="O144" s="63">
        <f>100*(SUM(Taulukko!T153:T155)-SUM(Taulukko!T141:T143))/SUM(Taulukko!T141:T143)</f>
        <v>7.059168131224378</v>
      </c>
      <c r="P144" s="63">
        <f>100*(SUM(Taulukko!U153:U155)-SUM(Taulukko!U141:U143))/SUM(Taulukko!U141:U143)</f>
        <v>8.292011019283736</v>
      </c>
      <c r="Q144" s="63">
        <f>100*(SUM(Taulukko!V153:V155)-SUM(Taulukko!V141:V143))/SUM(Taulukko!V141:V143)</f>
        <v>7.82800441014334</v>
      </c>
      <c r="R144" s="63">
        <f>100*(SUM(Taulukko!X153:X155)-SUM(Taulukko!X141:X143))/SUM(Taulukko!X141:X143)</f>
        <v>1.4485755673587777</v>
      </c>
      <c r="S144" s="63">
        <f>100*(SUM(Taulukko!Y153:Y155)-SUM(Taulukko!Y141:Y143))/SUM(Taulukko!Y141:Y143)</f>
        <v>2.777076495834385</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4.536489151873776</v>
      </c>
      <c r="W144" s="63">
        <f>100*(SUM(Taulukko!AD153:AD155)-SUM(Taulukko!AD141:AD143))/SUM(Taulukko!AD141:AD143)</f>
        <v>4.509610645638249</v>
      </c>
      <c r="X144" s="63">
        <f>100*(SUM(Taulukko!AF153:AF155)-SUM(Taulukko!AF141:AF143))/SUM(Taulukko!AF141:AF143)</f>
        <v>6.403574087862989</v>
      </c>
      <c r="Y144" s="63">
        <f>100*(SUM(Taulukko!AG153:AG155)-SUM(Taulukko!AG141:AG143))/SUM(Taulukko!AG141:AG143)</f>
        <v>7.624689470666916</v>
      </c>
      <c r="Z144" s="63">
        <f>100*(SUM(Taulukko!AH153:AH155)-SUM(Taulukko!AH141:AH143))/SUM(Taulukko!AH141:AH143)</f>
        <v>7.855504587155966</v>
      </c>
      <c r="AA144" s="63">
        <f>100*(SUM(Taulukko!AJ153:AJ155)-SUM(Taulukko!AJ141:AJ143))/SUM(Taulukko!AJ141:AJ143)</f>
        <v>6.479481641468711</v>
      </c>
      <c r="AB144" s="63">
        <f>100*(SUM(Taulukko!AK153:AK155)-SUM(Taulukko!AK141:AK143))/SUM(Taulukko!AK141:AK143)</f>
        <v>7.4164430348865515</v>
      </c>
      <c r="AC144" s="63">
        <f>100*(SUM(Taulukko!AL153:AL155)-SUM(Taulukko!AL141:AL143))/SUM(Taulukko!AL141:AL143)</f>
        <v>7.876712328767121</v>
      </c>
      <c r="AD144" s="3">
        <v>9</v>
      </c>
    </row>
    <row r="145" spans="1:30" ht="12.75">
      <c r="A145" s="98" t="s">
        <v>182</v>
      </c>
      <c r="B145" s="65" t="s">
        <v>121</v>
      </c>
      <c r="C145" s="63">
        <f>100*(SUM(Taulukko!D154:D156)-SUM(Taulukko!D142:D144))/SUM(Taulukko!D142:D144)</f>
        <v>5.485564304461937</v>
      </c>
      <c r="D145" s="63">
        <f>100*(SUM(Taulukko!E154:E156)-SUM(Taulukko!E142:E144))/SUM(Taulukko!E142:E144)</f>
        <v>5.742474070326346</v>
      </c>
      <c r="E145" s="63">
        <f>100*(SUM(Taulukko!F154:F156)-SUM(Taulukko!F142:F144))/SUM(Taulukko!F142:F144)</f>
        <v>5.998481397114653</v>
      </c>
      <c r="F145" s="63">
        <f>100*(SUM(Taulukko!H154:H156)-SUM(Taulukko!H142:H144))/SUM(Taulukko!H142:H144)</f>
        <v>5.738880918220947</v>
      </c>
      <c r="G145" s="63">
        <f>100*(SUM(Taulukko!I154:I156)-SUM(Taulukko!I142:I144))/SUM(Taulukko!I142:I144)</f>
        <v>5.51705018020515</v>
      </c>
      <c r="H145" s="63">
        <f>100*(SUM(Taulukko!J154:J156)-SUM(Taulukko!J142:J144))/SUM(Taulukko!J142:J144)</f>
        <v>5.096952908587252</v>
      </c>
      <c r="I145" s="63">
        <f>100*(SUM(Taulukko!L154:L156)-SUM(Taulukko!L142:L144))/SUM(Taulukko!L142:L144)</f>
        <v>10.121923165401439</v>
      </c>
      <c r="J145" s="63">
        <f>100*(SUM(Taulukko!M154:M156)-SUM(Taulukko!M142:M144))/SUM(Taulukko!M142:M144)</f>
        <v>11.376103028857617</v>
      </c>
      <c r="K145" s="63">
        <f>100*(SUM(Taulukko!N154:N156)-SUM(Taulukko!N142:N144))/SUM(Taulukko!N142:N144)</f>
        <v>11.812336270540595</v>
      </c>
      <c r="L145" s="63">
        <f>100*(SUM(Taulukko!P154:P156)-SUM(Taulukko!P142:P144))/SUM(Taulukko!P142:P144)</f>
        <v>5.985736118186449</v>
      </c>
      <c r="M145" s="63">
        <f>100*(SUM(Taulukko!Q154:Q156)-SUM(Taulukko!Q142:Q144))/SUM(Taulukko!Q142:Q144)</f>
        <v>6.167400881057266</v>
      </c>
      <c r="N145" s="63">
        <f>100*(SUM(Taulukko!R154:R156)-SUM(Taulukko!R142:R144))/SUM(Taulukko!R142:R144)</f>
        <v>6.288230976266208</v>
      </c>
      <c r="O145" s="63">
        <f>100*(SUM(Taulukko!T154:T156)-SUM(Taulukko!T142:T144))/SUM(Taulukko!T142:T144)</f>
        <v>8.060150375939852</v>
      </c>
      <c r="P145" s="63">
        <f>100*(SUM(Taulukko!U154:U156)-SUM(Taulukko!U142:U144))/SUM(Taulukko!U142:U144)</f>
        <v>8.16885964912281</v>
      </c>
      <c r="Q145" s="63">
        <f>100*(SUM(Taulukko!V154:V156)-SUM(Taulukko!V142:V144))/SUM(Taulukko!V142:V144)</f>
        <v>8.209774848984068</v>
      </c>
      <c r="R145" s="63">
        <f>100*(SUM(Taulukko!X154:X156)-SUM(Taulukko!X142:X144))/SUM(Taulukko!X142:X144)</f>
        <v>1.4297061159650608</v>
      </c>
      <c r="S145" s="63">
        <f>100*(SUM(Taulukko!Y154:Y156)-SUM(Taulukko!Y142:Y144))/SUM(Taulukko!Y142:Y144)</f>
        <v>2.51130085384229</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4.018622886547424</v>
      </c>
      <c r="W145" s="63">
        <f>100*(SUM(Taulukko!AD154:AD156)-SUM(Taulukko!AD142:AD144))/SUM(Taulukko!AD142:AD144)</f>
        <v>4.340362923001483</v>
      </c>
      <c r="X145" s="63">
        <f>100*(SUM(Taulukko!AF154:AF156)-SUM(Taulukko!AF142:AF144))/SUM(Taulukko!AF142:AF144)</f>
        <v>7.16221447928765</v>
      </c>
      <c r="Y145" s="63">
        <f>100*(SUM(Taulukko!AG154:AG156)-SUM(Taulukko!AG142:AG144))/SUM(Taulukko!AG142:AG144)</f>
        <v>7.883738601823708</v>
      </c>
      <c r="Z145" s="63">
        <f>100*(SUM(Taulukko!AH154:AH156)-SUM(Taulukko!AH142:AH144))/SUM(Taulukko!AH142:AH144)</f>
        <v>8.292126283758087</v>
      </c>
      <c r="AA145" s="63">
        <f>100*(SUM(Taulukko!AJ154:AJ156)-SUM(Taulukko!AJ142:AJ144))/SUM(Taulukko!AJ142:AJ144)</f>
        <v>7.139291063404898</v>
      </c>
      <c r="AB145" s="63">
        <f>100*(SUM(Taulukko!AK154:AK156)-SUM(Taulukko!AK142:AK144))/SUM(Taulukko!AK142:AK144)</f>
        <v>7.395732298739074</v>
      </c>
      <c r="AC145" s="63">
        <f>100*(SUM(Taulukko!AL154:AL156)-SUM(Taulukko!AL142:AL144))/SUM(Taulukko!AL142:AL144)</f>
        <v>8.043742405832326</v>
      </c>
      <c r="AD145" s="3">
        <v>10</v>
      </c>
    </row>
    <row r="146" spans="1:30" ht="12.75">
      <c r="A146" s="98" t="s">
        <v>182</v>
      </c>
      <c r="B146" s="4" t="s">
        <v>122</v>
      </c>
      <c r="C146" s="63">
        <f>100*(SUM(Taulukko!D155:D157)-SUM(Taulukko!D143:D145))/SUM(Taulukko!D143:D145)</f>
        <v>5.877680698967432</v>
      </c>
      <c r="D146" s="63">
        <f>100*(SUM(Taulukko!E155:E157)-SUM(Taulukko!E143:E145))/SUM(Taulukko!E143:E145)</f>
        <v>6.253151790216845</v>
      </c>
      <c r="E146" s="63">
        <f>100*(SUM(Taulukko!F155:F157)-SUM(Taulukko!F143:F145))/SUM(Taulukko!F143:F145)</f>
        <v>6.45649432534679</v>
      </c>
      <c r="F146" s="63">
        <f>100*(SUM(Taulukko!H155:H157)-SUM(Taulukko!H143:H145))/SUM(Taulukko!H143:H145)</f>
        <v>4.142526071842414</v>
      </c>
      <c r="G146" s="63">
        <f>100*(SUM(Taulukko!I155:I157)-SUM(Taulukko!I143:I145))/SUM(Taulukko!I143:I145)</f>
        <v>4.734379300853286</v>
      </c>
      <c r="H146" s="63">
        <f>100*(SUM(Taulukko!J155:J157)-SUM(Taulukko!J143:J145))/SUM(Taulukko!J143:J145)</f>
        <v>5.106265525807342</v>
      </c>
      <c r="I146" s="63">
        <f>100*(SUM(Taulukko!L155:L157)-SUM(Taulukko!L143:L145))/SUM(Taulukko!L143:L145)</f>
        <v>11.855079110295787</v>
      </c>
      <c r="J146" s="63">
        <f>100*(SUM(Taulukko!M155:M157)-SUM(Taulukko!M143:M145))/SUM(Taulukko!M143:M145)</f>
        <v>12.111947318908761</v>
      </c>
      <c r="K146" s="63">
        <f>100*(SUM(Taulukko!N155:N157)-SUM(Taulukko!N143:N145))/SUM(Taulukko!N143:N145)</f>
        <v>12.125501297475815</v>
      </c>
      <c r="L146" s="63">
        <f>100*(SUM(Taulukko!P155:P157)-SUM(Taulukko!P143:P145))/SUM(Taulukko!P143:P145)</f>
        <v>6.911726637328513</v>
      </c>
      <c r="M146" s="63">
        <f>100*(SUM(Taulukko!Q155:Q157)-SUM(Taulukko!Q143:Q145))/SUM(Taulukko!Q143:Q145)</f>
        <v>6.952915345206148</v>
      </c>
      <c r="N146" s="63">
        <f>100*(SUM(Taulukko!R155:R157)-SUM(Taulukko!R143:R145))/SUM(Taulukko!R143:R145)</f>
        <v>6.900755913191907</v>
      </c>
      <c r="O146" s="63">
        <f>100*(SUM(Taulukko!T155:T157)-SUM(Taulukko!T143:T145))/SUM(Taulukko!T143:T145)</f>
        <v>8.39307048984469</v>
      </c>
      <c r="P146" s="63">
        <f>100*(SUM(Taulukko!U155:U157)-SUM(Taulukko!U143:U145))/SUM(Taulukko!U143:U145)</f>
        <v>8.410704533042056</v>
      </c>
      <c r="Q146" s="63">
        <f>100*(SUM(Taulukko!V155:V157)-SUM(Taulukko!V143:V145))/SUM(Taulukko!V143:V145)</f>
        <v>8.588621444201323</v>
      </c>
      <c r="R146" s="63">
        <f>100*(SUM(Taulukko!X155:X157)-SUM(Taulukko!X143:X145))/SUM(Taulukko!X143:X145)</f>
        <v>2.5538707102952976</v>
      </c>
      <c r="S146" s="63">
        <f>100*(SUM(Taulukko!Y155:Y157)-SUM(Taulukko!Y143:Y145))/SUM(Taulukko!Y143:Y145)</f>
        <v>3.2922844935913607</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3.997075310748242</v>
      </c>
      <c r="W146" s="63">
        <f>100*(SUM(Taulukko!AD155:AD157)-SUM(Taulukko!AD143:AD145))/SUM(Taulukko!AD143:AD145)</f>
        <v>4.517704517704518</v>
      </c>
      <c r="X146" s="63">
        <f>100*(SUM(Taulukko!AF155:AF157)-SUM(Taulukko!AF143:AF145))/SUM(Taulukko!AF143:AF145)</f>
        <v>9.341868373674744</v>
      </c>
      <c r="Y146" s="63">
        <f>100*(SUM(Taulukko!AG155:AG157)-SUM(Taulukko!AG143:AG145))/SUM(Taulukko!AG143:AG145)</f>
        <v>9.213270142180077</v>
      </c>
      <c r="Z146" s="63">
        <f>100*(SUM(Taulukko!AH155:AH157)-SUM(Taulukko!AH143:AH145))/SUM(Taulukko!AH143:AH145)</f>
        <v>9.049602423324488</v>
      </c>
      <c r="AA146" s="63">
        <f>100*(SUM(Taulukko!AJ155:AJ157)-SUM(Taulukko!AJ143:AJ145))/SUM(Taulukko!AJ143:AJ145)</f>
        <v>8.354366481574969</v>
      </c>
      <c r="AB146" s="63">
        <f>100*(SUM(Taulukko!AK155:AK157)-SUM(Taulukko!AK143:AK145))/SUM(Taulukko!AK143:AK145)</f>
        <v>8.371531966224364</v>
      </c>
      <c r="AC146" s="63">
        <f>100*(SUM(Taulukko!AL155:AL157)-SUM(Taulukko!AL143:AL145))/SUM(Taulukko!AL143:AL145)</f>
        <v>8.35748792270532</v>
      </c>
      <c r="AD146" s="3">
        <v>11</v>
      </c>
    </row>
    <row r="147" spans="1:30" ht="12.75">
      <c r="A147" s="98" t="s">
        <v>182</v>
      </c>
      <c r="B147" s="65" t="s">
        <v>123</v>
      </c>
      <c r="C147" s="63">
        <f>100*(SUM(Taulukko!D156:D158)-SUM(Taulukko!D144:D146))/SUM(Taulukko!D144:D146)</f>
        <v>7.5285565939771395</v>
      </c>
      <c r="D147" s="63">
        <f>100*(SUM(Taulukko!E156:E158)-SUM(Taulukko!E144:E146))/SUM(Taulukko!E144:E146)</f>
        <v>7.166205682675399</v>
      </c>
      <c r="E147" s="63">
        <f>100*(SUM(Taulukko!F156:F158)-SUM(Taulukko!F144:F146))/SUM(Taulukko!F144:F146)</f>
        <v>7.036943955767795</v>
      </c>
      <c r="F147" s="63">
        <f>100*(SUM(Taulukko!H156:H158)-SUM(Taulukko!H144:H146))/SUM(Taulukko!H144:H146)</f>
        <v>4.783995360974195</v>
      </c>
      <c r="G147" s="63">
        <f>100*(SUM(Taulukko!I156:I158)-SUM(Taulukko!I144:I146))/SUM(Taulukko!I144:I146)</f>
        <v>4.921638713225179</v>
      </c>
      <c r="H147" s="63">
        <f>100*(SUM(Taulukko!J156:J158)-SUM(Taulukko!J144:J146))/SUM(Taulukko!J144:J146)</f>
        <v>5.115511551155121</v>
      </c>
      <c r="I147" s="63">
        <f>100*(SUM(Taulukko!L156:L158)-SUM(Taulukko!L144:L146))/SUM(Taulukko!L144:L146)</f>
        <v>12.49718023911573</v>
      </c>
      <c r="J147" s="63">
        <f>100*(SUM(Taulukko!M156:M158)-SUM(Taulukko!M144:M146))/SUM(Taulukko!M144:M146)</f>
        <v>12.59934548854606</v>
      </c>
      <c r="K147" s="63">
        <f>100*(SUM(Taulukko!N156:N158)-SUM(Taulukko!N144:N146))/SUM(Taulukko!N144:N146)</f>
        <v>12.403644008409241</v>
      </c>
      <c r="L147" s="63">
        <f>100*(SUM(Taulukko!P156:P158)-SUM(Taulukko!P144:P146))/SUM(Taulukko!P144:P146)</f>
        <v>7.560914343129872</v>
      </c>
      <c r="M147" s="63">
        <f>100*(SUM(Taulukko!Q156:Q158)-SUM(Taulukko!Q144:Q146))/SUM(Taulukko!Q144:Q146)</f>
        <v>7.533414337788578</v>
      </c>
      <c r="N147" s="63">
        <f>100*(SUM(Taulukko!R156:R158)-SUM(Taulukko!R144:R146))/SUM(Taulukko!R144:R146)</f>
        <v>7.45507527926179</v>
      </c>
      <c r="O147" s="63">
        <f>100*(SUM(Taulukko!T156:T158)-SUM(Taulukko!T144:T146))/SUM(Taulukko!T144:T146)</f>
        <v>9.074837949322337</v>
      </c>
      <c r="P147" s="63">
        <f>100*(SUM(Taulukko!U156:U158)-SUM(Taulukko!U144:U146))/SUM(Taulukko!U144:U146)</f>
        <v>8.974358974358985</v>
      </c>
      <c r="Q147" s="63">
        <f>100*(SUM(Taulukko!V156:V158)-SUM(Taulukko!V144:V146))/SUM(Taulukko!V144:V146)</f>
        <v>8.937329700272482</v>
      </c>
      <c r="R147" s="63">
        <f>100*(SUM(Taulukko!X156:X158)-SUM(Taulukko!X144:X146))/SUM(Taulukko!X144:X146)</f>
        <v>6.78098207326579</v>
      </c>
      <c r="S147" s="63">
        <f>100*(SUM(Taulukko!Y156:Y158)-SUM(Taulukko!Y144:Y146))/SUM(Taulukko!Y144:Y146)</f>
        <v>5.57517658930374</v>
      </c>
      <c r="T147" s="63">
        <f>100*(SUM(Taulukko!Z156:Z158)-SUM(Taulukko!Z144:Z146))/SUM(Taulukko!Z144:Z146)</f>
        <v>4.909365558912386</v>
      </c>
      <c r="U147" s="63">
        <f>100*(SUM(Taulukko!AB156:AB158)-SUM(Taulukko!AB144:AB146))/SUM(Taulukko!AB144:AB146)</f>
        <v>5.115273775216127</v>
      </c>
      <c r="V147" s="63">
        <f>100*(SUM(Taulukko!AC156:AC158)-SUM(Taulukko!AC144:AC146))/SUM(Taulukko!AC144:AC146)</f>
        <v>5.013385251886095</v>
      </c>
      <c r="W147" s="63">
        <f>100*(SUM(Taulukko!AD156:AD158)-SUM(Taulukko!AD144:AD146))/SUM(Taulukko!AD144:AD146)</f>
        <v>5.113221329437559</v>
      </c>
      <c r="X147" s="63">
        <f>100*(SUM(Taulukko!AF156:AF158)-SUM(Taulukko!AF144:AF146))/SUM(Taulukko!AF144:AF146)</f>
        <v>10.446601941747565</v>
      </c>
      <c r="Y147" s="63">
        <f>100*(SUM(Taulukko!AG156:AG158)-SUM(Taulukko!AG144:AG146))/SUM(Taulukko!AG144:AG146)</f>
        <v>9.9302807612587</v>
      </c>
      <c r="Z147" s="63">
        <f>100*(SUM(Taulukko!AH156:AH158)-SUM(Taulukko!AH144:AH146))/SUM(Taulukko!AH144:AH146)</f>
        <v>9.794688265210022</v>
      </c>
      <c r="AA147" s="63">
        <f>100*(SUM(Taulukko!AJ156:AJ158)-SUM(Taulukko!AJ144:AJ146))/SUM(Taulukko!AJ144:AJ146)</f>
        <v>9.11323999017441</v>
      </c>
      <c r="AB147" s="63">
        <f>100*(SUM(Taulukko!AK156:AK158)-SUM(Taulukko!AK144:AK146))/SUM(Taulukko!AK144:AK146)</f>
        <v>8.776978417266164</v>
      </c>
      <c r="AC147" s="63">
        <f>100*(SUM(Taulukko!AL156:AL158)-SUM(Taulukko!AL144:AL146))/SUM(Taulukko!AL144:AL146)</f>
        <v>8.717579250720464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7.78863010267968</v>
      </c>
      <c r="E148" s="34">
        <f>100*(SUM(Taulukko!F157:F159)-SUM(Taulukko!F145:F147))/SUM(Taulukko!F145:F147)</f>
        <v>7.586379569354048</v>
      </c>
      <c r="F148" s="34">
        <f>100*(SUM(Taulukko!H157:H159)-SUM(Taulukko!H145:H147))/SUM(Taulukko!H145:H147)</f>
        <v>5.286087714202744</v>
      </c>
      <c r="G148" s="34">
        <f>100*(SUM(Taulukko!I157:I159)-SUM(Taulukko!I145:I147))/SUM(Taulukko!I145:I147)</f>
        <v>5.579989004947777</v>
      </c>
      <c r="H148" s="34">
        <f>100*(SUM(Taulukko!J157:J159)-SUM(Taulukko!J145:J147))/SUM(Taulukko!J145:J147)</f>
        <v>5.1809210526315885</v>
      </c>
      <c r="I148" s="34">
        <f>100*(SUM(Taulukko!L157:L159)-SUM(Taulukko!L145:L147))/SUM(Taulukko!L145:L147)</f>
        <v>12.559467174119904</v>
      </c>
      <c r="J148" s="34">
        <f>100*(SUM(Taulukko!M157:M159)-SUM(Taulukko!M145:M147))/SUM(Taulukko!M145:M147)</f>
        <v>13.532961931290641</v>
      </c>
      <c r="K148" s="34">
        <f>100*(SUM(Taulukko!N157:N159)-SUM(Taulukko!N145:N147))/SUM(Taulukko!N145:N147)</f>
        <v>12.531791907514476</v>
      </c>
      <c r="L148" s="34">
        <f>100*(SUM(Taulukko!P157:P159)-SUM(Taulukko!P145:P147))/SUM(Taulukko!P145:P147)</f>
        <v>8.095356344673444</v>
      </c>
      <c r="M148" s="34">
        <f>100*(SUM(Taulukko!Q157:Q159)-SUM(Taulukko!Q145:Q147))/SUM(Taulukko!Q145:Q147)</f>
        <v>7.950700821652982</v>
      </c>
      <c r="N148" s="34">
        <f>100*(SUM(Taulukko!R157:R159)-SUM(Taulukko!R145:R147))/SUM(Taulukko!R145:R147)</f>
        <v>7.803817347185299</v>
      </c>
      <c r="O148" s="34">
        <f>100*(SUM(Taulukko!T157:T159)-SUM(Taulukko!T145:T147))/SUM(Taulukko!T145:T147)</f>
        <v>10.375146541617793</v>
      </c>
      <c r="P148" s="34">
        <f>100*(SUM(Taulukko!U157:U159)-SUM(Taulukko!U145:U147))/SUM(Taulukko!U145:U147)</f>
        <v>10.043668122270761</v>
      </c>
      <c r="Q148" s="34">
        <f>100*(SUM(Taulukko!V157:V159)-SUM(Taulukko!V145:V147))/SUM(Taulukko!V145:V147)</f>
        <v>9.251220835594129</v>
      </c>
      <c r="R148" s="34">
        <f>100*(SUM(Taulukko!X157:X159)-SUM(Taulukko!X145:X147))/SUM(Taulukko!X145:X147)</f>
        <v>7.983411093831019</v>
      </c>
      <c r="S148" s="34">
        <f>100*(SUM(Taulukko!Y157:Y159)-SUM(Taulukko!Y145:Y147))/SUM(Taulukko!Y145:Y147)</f>
        <v>6.559031281533804</v>
      </c>
      <c r="T148" s="34">
        <f>100*(SUM(Taulukko!Z157:Z159)-SUM(Taulukko!Z145:Z147))/SUM(Taulukko!Z145:Z147)</f>
        <v>5.4787635084192035</v>
      </c>
      <c r="U148" s="34">
        <f>100*(SUM(Taulukko!AB157:AB159)-SUM(Taulukko!AB145:AB147))/SUM(Taulukko!AB145:AB147)</f>
        <v>6.466683058765663</v>
      </c>
      <c r="V148" s="34">
        <f>100*(SUM(Taulukko!AC157:AC159)-SUM(Taulukko!AC145:AC147))/SUM(Taulukko!AC145:AC147)</f>
        <v>6.149732620320844</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10.66541705716963</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9.347358355247406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8.100697906281143</v>
      </c>
      <c r="E149" s="63">
        <f>100*(SUM(Taulukko!F158:F160)-SUM(Taulukko!F146:F148))/SUM(Taulukko!F146:F148)</f>
        <v>7.953128895537296</v>
      </c>
      <c r="F149" s="63">
        <f>100*(SUM(Taulukko!H158:H160)-SUM(Taulukko!H146:H148))/SUM(Taulukko!H146:H148)</f>
        <v>6.611804767309878</v>
      </c>
      <c r="G149" s="63">
        <f>100*(SUM(Taulukko!I158:I160)-SUM(Taulukko!I146:I148))/SUM(Taulukko!I146:I148)</f>
        <v>5.161114145275815</v>
      </c>
      <c r="H149" s="63">
        <f>100*(SUM(Taulukko!J158:J160)-SUM(Taulukko!J146:J148))/SUM(Taulukko!J146:J148)</f>
        <v>5.27322404371585</v>
      </c>
      <c r="I149" s="63">
        <f>100*(SUM(Taulukko!L158:L160)-SUM(Taulukko!L146:L148))/SUM(Taulukko!L146:L148)</f>
        <v>12.133891213389141</v>
      </c>
      <c r="J149" s="63">
        <f>100*(SUM(Taulukko!M158:M160)-SUM(Taulukko!M146:M148))/SUM(Taulukko!M146:M148)</f>
        <v>11.827711941659079</v>
      </c>
      <c r="K149" s="63">
        <f>100*(SUM(Taulukko!N158:N160)-SUM(Taulukko!N146:N148))/SUM(Taulukko!N146:N148)</f>
        <v>12.48856358645932</v>
      </c>
      <c r="L149" s="63">
        <f>100*(SUM(Taulukko!P158:P160)-SUM(Taulukko!P146:P148))/SUM(Taulukko!P146:P148)</f>
        <v>7.960687960687955</v>
      </c>
      <c r="M149" s="63">
        <f>100*(SUM(Taulukko!Q158:Q160)-SUM(Taulukko!Q146:Q148))/SUM(Taulukko!Q146:Q148)</f>
        <v>7.901056676272808</v>
      </c>
      <c r="N149" s="63">
        <f>100*(SUM(Taulukko!R158:R160)-SUM(Taulukko!R146:R148))/SUM(Taulukko!R146:R148)</f>
        <v>7.925072046109509</v>
      </c>
      <c r="O149" s="63">
        <f>100*(SUM(Taulukko!T158:T160)-SUM(Taulukko!T146:T148))/SUM(Taulukko!T146:T148)</f>
        <v>9.518413597733717</v>
      </c>
      <c r="P149" s="63">
        <f>100*(SUM(Taulukko!U158:U160)-SUM(Taulukko!U146:U148))/SUM(Taulukko!U146:U148)</f>
        <v>9.774640238935664</v>
      </c>
      <c r="Q149" s="63">
        <f>100*(SUM(Taulukko!V158:V160)-SUM(Taulukko!V146:V148))/SUM(Taulukko!V146:V148)</f>
        <v>9.44414463032918</v>
      </c>
      <c r="R149" s="63">
        <f>100*(SUM(Taulukko!X158:X160)-SUM(Taulukko!X146:X148))/SUM(Taulukko!X146:X148)</f>
        <v>8.681005441824308</v>
      </c>
      <c r="S149" s="63">
        <f>100*(SUM(Taulukko!Y158:Y160)-SUM(Taulukko!Y146:Y148))/SUM(Taulukko!Y146:Y148)</f>
        <v>6.998992950654585</v>
      </c>
      <c r="T149" s="63">
        <f>100*(SUM(Taulukko!Z158:Z160)-SUM(Taulukko!Z146:Z148))/SUM(Taulukko!Z146:Z148)</f>
        <v>5.866131862622221</v>
      </c>
      <c r="U149" s="63">
        <f>100*(SUM(Taulukko!AB158:AB160)-SUM(Taulukko!AB146:AB148))/SUM(Taulukko!AB146:AB148)</f>
        <v>6.863964188012923</v>
      </c>
      <c r="V149" s="63">
        <f>100*(SUM(Taulukko!AC158:AC160)-SUM(Taulukko!AC146:AC148))/SUM(Taulukko!AC146:AC148)</f>
        <v>6.262088974854927</v>
      </c>
      <c r="W149" s="63">
        <f>100*(SUM(Taulukko!AD158:AD160)-SUM(Taulukko!AD146:AD148))/SUM(Taulukko!AD146:AD148)</f>
        <v>5.967625030200529</v>
      </c>
      <c r="X149" s="63">
        <f>100*(SUM(Taulukko!AF158:AF160)-SUM(Taulukko!AF146:AF148))/SUM(Taulukko!AF146:AF148)</f>
        <v>11.000573942988328</v>
      </c>
      <c r="Y149" s="63">
        <f>100*(SUM(Taulukko!AG158:AG160)-SUM(Taulukko!AG146:AG148))/SUM(Taulukko!AG146:AG148)</f>
        <v>10.319227913882706</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9.032716927453789</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8.234126984126966</v>
      </c>
      <c r="E150" s="63">
        <f>100*(SUM(Taulukko!F159:F161)-SUM(Taulukko!F147:F149))/SUM(Taulukko!F147:F149)</f>
        <v>8.217477656405169</v>
      </c>
      <c r="F150" s="63">
        <f>100*(SUM(Taulukko!H159:H161)-SUM(Taulukko!H147:H149))/SUM(Taulukko!H147:H149)</f>
        <v>7.032542746828461</v>
      </c>
      <c r="G150" s="63">
        <f>100*(SUM(Taulukko!I159:I161)-SUM(Taulukko!I147:I149))/SUM(Taulukko!I147:I149)</f>
        <v>5.758733624454155</v>
      </c>
      <c r="H150" s="63">
        <f>100*(SUM(Taulukko!J159:J161)-SUM(Taulukko!J147:J149))/SUM(Taulukko!J147:J149)</f>
        <v>5.3362374081132495</v>
      </c>
      <c r="I150" s="63">
        <f>100*(SUM(Taulukko!L159:L161)-SUM(Taulukko!L147:L149))/SUM(Taulukko!L147:L149)</f>
        <v>12.365038560411316</v>
      </c>
      <c r="J150" s="63">
        <f>100*(SUM(Taulukko!M159:M161)-SUM(Taulukko!M147:M149))/SUM(Taulukko!M147:M149)</f>
        <v>12.256897331524195</v>
      </c>
      <c r="K150" s="63">
        <f>100*(SUM(Taulukko!N159:N161)-SUM(Taulukko!N147:N149))/SUM(Taulukko!N147:N149)</f>
        <v>12.471706654594831</v>
      </c>
      <c r="L150" s="63">
        <f>100*(SUM(Taulukko!P159:P161)-SUM(Taulukko!P147:P149))/SUM(Taulukko!P147:P149)</f>
        <v>7.9911482665355305</v>
      </c>
      <c r="M150" s="63">
        <f>100*(SUM(Taulukko!Q159:Q161)-SUM(Taulukko!Q147:Q149))/SUM(Taulukko!Q147:Q149)</f>
        <v>7.818831942789024</v>
      </c>
      <c r="N150" s="63">
        <f>100*(SUM(Taulukko!R159:R161)-SUM(Taulukko!R147:R149))/SUM(Taulukko!R147:R149)</f>
        <v>7.94749403341289</v>
      </c>
      <c r="O150" s="63">
        <f>100*(SUM(Taulukko!T159:T161)-SUM(Taulukko!T147:T149))/SUM(Taulukko!T147:T149)</f>
        <v>10.555409318241633</v>
      </c>
      <c r="P150" s="63">
        <f>100*(SUM(Taulukko!U159:U161)-SUM(Taulukko!U147:U149))/SUM(Taulukko!U147:U149)</f>
        <v>9.983896940418676</v>
      </c>
      <c r="Q150" s="63">
        <f>100*(SUM(Taulukko!V159:V161)-SUM(Taulukko!V147:V149))/SUM(Taulukko!V147:V149)</f>
        <v>9.573612228479483</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5.7581573896353175</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10.95308459549318</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10.030754672344461</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8.553770086526567</v>
      </c>
      <c r="E151" s="63">
        <f>100*(SUM(Taulukko!F160:F162)-SUM(Taulukko!F148:F150))/SUM(Taulukko!F148:F150)</f>
        <v>8.355995055624229</v>
      </c>
      <c r="F151" s="63">
        <f>100*(SUM(Taulukko!H160:H162)-SUM(Taulukko!H148:H150))/SUM(Taulukko!H148:H150)</f>
        <v>7.683953298941083</v>
      </c>
      <c r="G151" s="63">
        <f>100*(SUM(Taulukko!I160:I162)-SUM(Taulukko!I148:I150))/SUM(Taulukko!I148:I150)</f>
        <v>5.839217816404128</v>
      </c>
      <c r="H151" s="63">
        <f>100*(SUM(Taulukko!J160:J162)-SUM(Taulukko!J148:J150))/SUM(Taulukko!J148:J150)</f>
        <v>5.343097369134779</v>
      </c>
      <c r="I151" s="63">
        <f>100*(SUM(Taulukko!L160:L162)-SUM(Taulukko!L148:L150))/SUM(Taulukko!L148:L150)</f>
        <v>13.539845116162889</v>
      </c>
      <c r="J151" s="63">
        <f>100*(SUM(Taulukko!M160:M162)-SUM(Taulukko!M148:M150))/SUM(Taulukko!M148:M150)</f>
        <v>12.268570153914803</v>
      </c>
      <c r="K151" s="63">
        <f>100*(SUM(Taulukko!N160:N162)-SUM(Taulukko!N148:N150))/SUM(Taulukko!N148:N150)</f>
        <v>12.63181512227955</v>
      </c>
      <c r="L151" s="63">
        <f>100*(SUM(Taulukko!P160:P162)-SUM(Taulukko!P148:P150))/SUM(Taulukko!P148:P150)</f>
        <v>8.015545299975697</v>
      </c>
      <c r="M151" s="63">
        <f>100*(SUM(Taulukko!Q160:Q162)-SUM(Taulukko!Q148:Q150))/SUM(Taulukko!Q148:Q150)</f>
        <v>7.8984819734345235</v>
      </c>
      <c r="N151" s="63">
        <f>100*(SUM(Taulukko!R160:R162)-SUM(Taulukko!R148:R150))/SUM(Taulukko!R148:R150)</f>
        <v>8.097838993113266</v>
      </c>
      <c r="O151" s="63">
        <f>100*(SUM(Taulukko!T160:T162)-SUM(Taulukko!T148:T150))/SUM(Taulukko!T148:T150)</f>
        <v>10.802085920039703</v>
      </c>
      <c r="P151" s="63">
        <f>100*(SUM(Taulukko!U160:U162)-SUM(Taulukko!U148:U150))/SUM(Taulukko!U148:U150)</f>
        <v>9.925492283129328</v>
      </c>
      <c r="Q151" s="63">
        <f>100*(SUM(Taulukko!V160:V162)-SUM(Taulukko!V148:V150))/SUM(Taulukko!V148:V150)</f>
        <v>9.616409163558878</v>
      </c>
      <c r="R151" s="63">
        <f>100*(SUM(Taulukko!X160:X162)-SUM(Taulukko!X148:X150))/SUM(Taulukko!X148:X150)</f>
        <v>6.746548580359463</v>
      </c>
      <c r="S151" s="63">
        <f>100*(SUM(Taulukko!Y160:Y162)-SUM(Taulukko!Y148:Y150))/SUM(Taulukko!Y148:Y150)</f>
        <v>6.429105407425868</v>
      </c>
      <c r="T151" s="63">
        <f>100*(SUM(Taulukko!Z160:Z162)-SUM(Taulukko!Z148:Z150))/SUM(Taulukko!Z148:Z150)</f>
        <v>6.3278525161933175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5.858440937350537</v>
      </c>
      <c r="X151" s="63">
        <f>100*(SUM(Taulukko!AF160:AF162)-SUM(Taulukko!AF148:AF150))/SUM(Taulukko!AF148:AF150)</f>
        <v>11.870572467930309</v>
      </c>
      <c r="Y151" s="63">
        <f>100*(SUM(Taulukko!AG160:AG162)-SUM(Taulukko!AG148:AG150))/SUM(Taulukko!AG148:AG150)</f>
        <v>11.36196769456681</v>
      </c>
      <c r="Z151" s="63">
        <f>100*(SUM(Taulukko!AH160:AH162)-SUM(Taulukko!AH148:AH150))/SUM(Taulukko!AH148:AH150)</f>
        <v>11.153916712529803</v>
      </c>
      <c r="AA151" s="63">
        <f>100*(SUM(Taulukko!AJ160:AJ162)-SUM(Taulukko!AJ148:AJ150))/SUM(Taulukko!AJ148:AJ150)</f>
        <v>10.493230174081246</v>
      </c>
      <c r="AB151" s="63">
        <f>100*(SUM(Taulukko!AK160:AK162)-SUM(Taulukko!AK148:AK150))/SUM(Taulukko!AK148:AK150)</f>
        <v>10.310004697040872</v>
      </c>
      <c r="AC151" s="63">
        <f>100*(SUM(Taulukko!AL160:AL162)-SUM(Taulukko!AL148:AL150))/SUM(Taulukko!AL148:AL150)</f>
        <v>9.86378581493659</v>
      </c>
      <c r="AD151" s="3">
        <v>4</v>
      </c>
    </row>
    <row r="152" spans="1:30" ht="12.75">
      <c r="A152" s="98" t="s">
        <v>184</v>
      </c>
      <c r="B152" s="4" t="s">
        <v>111</v>
      </c>
      <c r="C152" s="63">
        <f>100*(SUM(Taulukko!D161:D163)-SUM(Taulukko!D149:D151))/SUM(Taulukko!D149:D151)</f>
        <v>8.493629777666763</v>
      </c>
      <c r="D152" s="63">
        <f>100*(SUM(Taulukko!E161:E163)-SUM(Taulukko!E149:E151))/SUM(Taulukko!E149:E151)</f>
        <v>8.701010598964755</v>
      </c>
      <c r="E152" s="63">
        <f>100*(SUM(Taulukko!F161:F163)-SUM(Taulukko!F149:F151))/SUM(Taulukko!F149:F151)</f>
        <v>8.34358848141765</v>
      </c>
      <c r="F152" s="63">
        <f>100*(SUM(Taulukko!H161:H163)-SUM(Taulukko!H149:H151))/SUM(Taulukko!H149:H151)</f>
        <v>6.261808367071523</v>
      </c>
      <c r="G152" s="63">
        <f>100*(SUM(Taulukko!I161:I163)-SUM(Taulukko!I149:I151))/SUM(Taulukko!I149:I151)</f>
        <v>5.847319978343266</v>
      </c>
      <c r="H152" s="63">
        <f>100*(SUM(Taulukko!J161:J163)-SUM(Taulukko!J149:J151))/SUM(Taulukko!J149:J151)</f>
        <v>5.211990278152837</v>
      </c>
      <c r="I152" s="63">
        <f>100*(SUM(Taulukko!L161:L163)-SUM(Taulukko!L149:L151))/SUM(Taulukko!L149:L151)</f>
        <v>13.355834136933485</v>
      </c>
      <c r="J152" s="63">
        <f>100*(SUM(Taulukko!M161:M163)-SUM(Taulukko!M149:M151))/SUM(Taulukko!M149:M151)</f>
        <v>13.391265597147942</v>
      </c>
      <c r="K152" s="63">
        <f>100*(SUM(Taulukko!N161:N163)-SUM(Taulukko!N149:N151))/SUM(Taulukko!N149:N151)</f>
        <v>12.901069518716588</v>
      </c>
      <c r="L152" s="63">
        <f>100*(SUM(Taulukko!P161:P163)-SUM(Taulukko!P149:P151))/SUM(Taulukko!P149:P151)</f>
        <v>8.248400094809199</v>
      </c>
      <c r="M152" s="63">
        <f>100*(SUM(Taulukko!Q161:Q163)-SUM(Taulukko!Q149:Q151))/SUM(Taulukko!Q149:Q151)</f>
        <v>8.323480728304576</v>
      </c>
      <c r="N152" s="63">
        <f>100*(SUM(Taulukko!R161:R163)-SUM(Taulukko!R149:R151))/SUM(Taulukko!R149:R151)</f>
        <v>8.400378608613346</v>
      </c>
      <c r="O152" s="63">
        <f>100*(SUM(Taulukko!T161:T163)-SUM(Taulukko!T149:T151))/SUM(Taulukko!T149:T151)</f>
        <v>14.470734744707352</v>
      </c>
      <c r="P152" s="63">
        <f>100*(SUM(Taulukko!U161:U163)-SUM(Taulukko!U149:U151))/SUM(Taulukko!U149:U151)</f>
        <v>12.286780383795314</v>
      </c>
      <c r="Q152" s="63">
        <f>100*(SUM(Taulukko!V161:V163)-SUM(Taulukko!V149:V151))/SUM(Taulukko!V149:V151)</f>
        <v>9.497354497354491</v>
      </c>
      <c r="R152" s="63">
        <f>100*(SUM(Taulukko!X161:X163)-SUM(Taulukko!X149:X151))/SUM(Taulukko!X149:X151)</f>
        <v>6.551009839461422</v>
      </c>
      <c r="S152" s="63">
        <f>100*(SUM(Taulukko!Y161:Y163)-SUM(Taulukko!Y149:Y151))/SUM(Taulukko!Y149:Y151)</f>
        <v>6.451612903225806</v>
      </c>
      <c r="T152" s="63">
        <f>100*(SUM(Taulukko!Z161:Z163)-SUM(Taulukko!Z149:Z151))/SUM(Taulukko!Z149:Z151)</f>
        <v>6.582215598609041</v>
      </c>
      <c r="U152" s="63">
        <f>100*(SUM(Taulukko!AB161:AB163)-SUM(Taulukko!AB149:AB151))/SUM(Taulukko!AB149:AB151)</f>
        <v>5.848095122543093</v>
      </c>
      <c r="V152" s="63">
        <f>100*(SUM(Taulukko!AC161:AC163)-SUM(Taulukko!AC149:AC151))/SUM(Taulukko!AC149:AC151)</f>
        <v>5.980462234929703</v>
      </c>
      <c r="W152" s="63">
        <f>100*(SUM(Taulukko!AD161:AD163)-SUM(Taulukko!AD149:AD151))/SUM(Taulukko!AD149:AD151)</f>
        <v>6.054827175208576</v>
      </c>
      <c r="X152" s="63">
        <f>100*(SUM(Taulukko!AF161:AF163)-SUM(Taulukko!AF149:AF151))/SUM(Taulukko!AF149:AF151)</f>
        <v>11.501120238984319</v>
      </c>
      <c r="Y152" s="63">
        <f>100*(SUM(Taulukko!AG161:AG163)-SUM(Taulukko!AG149:AG151))/SUM(Taulukko!AG149:AG151)</f>
        <v>11.410864017499092</v>
      </c>
      <c r="Z152" s="63">
        <f>100*(SUM(Taulukko!AH161:AH163)-SUM(Taulukko!AH149:AH151))/SUM(Taulukko!AH149:AH151)</f>
        <v>11.256830601092888</v>
      </c>
      <c r="AA152" s="63">
        <f>100*(SUM(Taulukko!AJ161:AJ163)-SUM(Taulukko!AJ149:AJ151))/SUM(Taulukko!AJ149:AJ151)</f>
        <v>10.182334833057096</v>
      </c>
      <c r="AB152" s="63">
        <f>100*(SUM(Taulukko!AK161:AK163)-SUM(Taulukko!AK149:AK151))/SUM(Taulukko!AK149:AK151)</f>
        <v>10.552175947590085</v>
      </c>
      <c r="AC152" s="63">
        <f>100*(SUM(Taulukko!AL161:AL163)-SUM(Taulukko!AL149:AL151))/SUM(Taulukko!AL149:AL151)</f>
        <v>9.894982497082827</v>
      </c>
      <c r="AD152" s="3">
        <v>5</v>
      </c>
    </row>
    <row r="153" spans="1:30" ht="12.75">
      <c r="A153" s="98" t="s">
        <v>184</v>
      </c>
      <c r="B153" s="65" t="s">
        <v>113</v>
      </c>
      <c r="C153" s="63">
        <f>100*(SUM(Taulukko!D162:D164)-SUM(Taulukko!D150:D152))/SUM(Taulukko!D150:D152)</f>
        <v>8.187543736878927</v>
      </c>
      <c r="D153" s="63">
        <f>100*(SUM(Taulukko!E162:E164)-SUM(Taulukko!E150:E152))/SUM(Taulukko!E150:E152)</f>
        <v>8.284313725490215</v>
      </c>
      <c r="E153" s="63">
        <f>100*(SUM(Taulukko!F162:F164)-SUM(Taulukko!F150:F152))/SUM(Taulukko!F150:F152)</f>
        <v>8.078335373317014</v>
      </c>
      <c r="F153" s="63">
        <f>100*(SUM(Taulukko!H162:H164)-SUM(Taulukko!H150:H152))/SUM(Taulukko!H150:H152)</f>
        <v>5.024478227261015</v>
      </c>
      <c r="G153" s="63">
        <f>100*(SUM(Taulukko!I162:I164)-SUM(Taulukko!I150:I152))/SUM(Taulukko!I150:I152)</f>
        <v>5.558553696708047</v>
      </c>
      <c r="H153" s="63">
        <f>100*(SUM(Taulukko!J162:J164)-SUM(Taulukko!J150:J152))/SUM(Taulukko!J150:J152)</f>
        <v>5.0268817204301195</v>
      </c>
      <c r="I153" s="63">
        <f>100*(SUM(Taulukko!L162:L164)-SUM(Taulukko!L150:L152))/SUM(Taulukko!L150:L152)</f>
        <v>12.040205303678347</v>
      </c>
      <c r="J153" s="63">
        <f>100*(SUM(Taulukko!M162:M164)-SUM(Taulukko!M150:M152))/SUM(Taulukko!M150:M152)</f>
        <v>13.414634146341477</v>
      </c>
      <c r="K153" s="63">
        <f>100*(SUM(Taulukko!N162:N164)-SUM(Taulukko!N150:N152))/SUM(Taulukko!N150:N152)</f>
        <v>12.992474546259405</v>
      </c>
      <c r="L153" s="63">
        <f>100*(SUM(Taulukko!P162:P164)-SUM(Taulukko!P150:P152))/SUM(Taulukko!P150:P152)</f>
        <v>9.131304154632295</v>
      </c>
      <c r="M153" s="63">
        <f>100*(SUM(Taulukko!Q162:Q164)-SUM(Taulukko!Q150:Q152))/SUM(Taulukko!Q150:Q152)</f>
        <v>8.902007083825264</v>
      </c>
      <c r="N153" s="63">
        <f>100*(SUM(Taulukko!R162:R164)-SUM(Taulukko!R150:R152))/SUM(Taulukko!R150:R152)</f>
        <v>8.752064166076895</v>
      </c>
      <c r="O153" s="63">
        <f>100*(SUM(Taulukko!T162:T164)-SUM(Taulukko!T150:T152))/SUM(Taulukko!T150:T152)</f>
        <v>10.186068702290074</v>
      </c>
      <c r="P153" s="63">
        <f>100*(SUM(Taulukko!U162:U164)-SUM(Taulukko!U150:U152))/SUM(Taulukko!U150:U152)</f>
        <v>10.213776722090273</v>
      </c>
      <c r="Q153" s="63">
        <f>100*(SUM(Taulukko!V162:V164)-SUM(Taulukko!V150:V152))/SUM(Taulukko!V150:V152)</f>
        <v>9.078981894515865</v>
      </c>
      <c r="R153" s="63">
        <f>100*(SUM(Taulukko!X162:X164)-SUM(Taulukko!X150:X152))/SUM(Taulukko!X150:X152)</f>
        <v>7.644230769230772</v>
      </c>
      <c r="S153" s="63">
        <f>100*(SUM(Taulukko!Y162:Y164)-SUM(Taulukko!Y150:Y152))/SUM(Taulukko!Y150:Y152)</f>
        <v>7.245657568238211</v>
      </c>
      <c r="T153" s="63">
        <f>100*(SUM(Taulukko!Z162:Z164)-SUM(Taulukko!Z150:Z152))/SUM(Taulukko!Z150:Z152)</f>
        <v>6.783857390443188</v>
      </c>
      <c r="U153" s="63">
        <f>100*(SUM(Taulukko!AB162:AB164)-SUM(Taulukko!AB150:AB152))/SUM(Taulukko!AB150:AB152)</f>
        <v>5.802357207615586</v>
      </c>
      <c r="V153" s="63">
        <f>100*(SUM(Taulukko!AC162:AC164)-SUM(Taulukko!AC150:AC152))/SUM(Taulukko!AC150:AC152)</f>
        <v>6.40019034023316</v>
      </c>
      <c r="W153" s="63">
        <f>100*(SUM(Taulukko!AD162:AD164)-SUM(Taulukko!AD150:AD152))/SUM(Taulukko!AD150:AD152)</f>
        <v>6.397146254458972</v>
      </c>
      <c r="X153" s="63">
        <f>100*(SUM(Taulukko!AF162:AF164)-SUM(Taulukko!AF150:AF152))/SUM(Taulukko!AF150:AF152)</f>
        <v>10.959604567922268</v>
      </c>
      <c r="Y153" s="63">
        <f>100*(SUM(Taulukko!AG162:AG164)-SUM(Taulukko!AG150:AG152))/SUM(Taulukko!AG150:AG152)</f>
        <v>11.109104046242773</v>
      </c>
      <c r="Z153" s="63">
        <f>100*(SUM(Taulukko!AH162:AH164)-SUM(Taulukko!AH150:AH152))/SUM(Taulukko!AH150:AH152)</f>
        <v>11.189443239334775</v>
      </c>
      <c r="AA153" s="63">
        <f>100*(SUM(Taulukko!AJ162:AJ164)-SUM(Taulukko!AJ150:AJ152))/SUM(Taulukko!AJ150:AJ152)</f>
        <v>9.730803177405098</v>
      </c>
      <c r="AB153" s="63">
        <f>100*(SUM(Taulukko!AK162:AK164)-SUM(Taulukko!AK150:AK152))/SUM(Taulukko!AK150:AK152)</f>
        <v>9.972170686456414</v>
      </c>
      <c r="AC153" s="63">
        <f>100*(SUM(Taulukko!AL162:AL164)-SUM(Taulukko!AL150:AL152))/SUM(Taulukko!AL150:AL152)</f>
        <v>9.782104775150655</v>
      </c>
      <c r="AD153" s="3">
        <v>6</v>
      </c>
    </row>
    <row r="154" spans="1:30" ht="12.75">
      <c r="A154" s="98" t="s">
        <v>184</v>
      </c>
      <c r="B154" s="4" t="s">
        <v>115</v>
      </c>
      <c r="C154" s="63">
        <f>100*(SUM(Taulukko!D163:D165)-SUM(Taulukko!D151:D153))/SUM(Taulukko!D151:D153)</f>
        <v>7.601689264280962</v>
      </c>
      <c r="D154" s="63">
        <f>100*(SUM(Taulukko!E163:E165)-SUM(Taulukko!E151:E153))/SUM(Taulukko!E151:E153)</f>
        <v>7.5687515210513565</v>
      </c>
      <c r="E154" s="63">
        <f>100*(SUM(Taulukko!F163:F165)-SUM(Taulukko!F151:F153))/SUM(Taulukko!F151:F153)</f>
        <v>7.712895377128952</v>
      </c>
      <c r="F154" s="63">
        <f>100*(SUM(Taulukko!H163:H165)-SUM(Taulukko!H151:H153))/SUM(Taulukko!H151:H153)</f>
        <v>4.148148148148165</v>
      </c>
      <c r="G154" s="63">
        <f>100*(SUM(Taulukko!I163:I165)-SUM(Taulukko!I151:I153))/SUM(Taulukko!I151:I153)</f>
        <v>5.1529790660225405</v>
      </c>
      <c r="H154" s="63">
        <f>100*(SUM(Taulukko!J163:J165)-SUM(Taulukko!J151:J153))/SUM(Taulukko!J151:J153)</f>
        <v>4.76063118480876</v>
      </c>
      <c r="I154" s="63">
        <f>100*(SUM(Taulukko!L163:L165)-SUM(Taulukko!L151:L153))/SUM(Taulukko!L151:L153)</f>
        <v>12.326841999598482</v>
      </c>
      <c r="J154" s="63">
        <f>100*(SUM(Taulukko!M163:M165)-SUM(Taulukko!M151:M153))/SUM(Taulukko!M151:M153)</f>
        <v>13.58515573227304</v>
      </c>
      <c r="K154" s="63">
        <f>100*(SUM(Taulukko!N163:N165)-SUM(Taulukko!N151:N153))/SUM(Taulukko!N151:N153)</f>
        <v>12.848671205798375</v>
      </c>
      <c r="L154" s="63">
        <f>100*(SUM(Taulukko!P163:P165)-SUM(Taulukko!P151:P153))/SUM(Taulukko!P151:P153)</f>
        <v>9.322399654725949</v>
      </c>
      <c r="M154" s="63">
        <f>100*(SUM(Taulukko!Q163:Q165)-SUM(Taulukko!Q151:Q153))/SUM(Taulukko!Q151:Q153)</f>
        <v>9.127264173135734</v>
      </c>
      <c r="N154" s="63">
        <f>100*(SUM(Taulukko!R163:R165)-SUM(Taulukko!R151:R153))/SUM(Taulukko!R151:R153)</f>
        <v>8.95206766917291</v>
      </c>
      <c r="O154" s="63">
        <f>100*(SUM(Taulukko!T163:T165)-SUM(Taulukko!T151:T153))/SUM(Taulukko!T151:T153)</f>
        <v>7.537077558959397</v>
      </c>
      <c r="P154" s="63">
        <f>100*(SUM(Taulukko!U163:U165)-SUM(Taulukko!U151:U153))/SUM(Taulukko!U151:U153)</f>
        <v>8.359374999999991</v>
      </c>
      <c r="Q154" s="63">
        <f>100*(SUM(Taulukko!V163:V165)-SUM(Taulukko!V151:V153))/SUM(Taulukko!V151:V153)</f>
        <v>8.478543563068927</v>
      </c>
      <c r="R154" s="63">
        <f>100*(SUM(Taulukko!X163:X165)-SUM(Taulukko!X151:X153))/SUM(Taulukko!X151:X153)</f>
        <v>6.8858971529463675</v>
      </c>
      <c r="S154" s="63">
        <f>100*(SUM(Taulukko!Y163:Y165)-SUM(Taulukko!Y151:Y153))/SUM(Taulukko!Y151:Y153)</f>
        <v>7.066963182604419</v>
      </c>
      <c r="T154" s="63">
        <f>100*(SUM(Taulukko!Z163:Z165)-SUM(Taulukko!Z151:Z153))/SUM(Taulukko!Z151:Z153)</f>
        <v>6.957809030347902</v>
      </c>
      <c r="U154" s="63">
        <f>100*(SUM(Taulukko!AB163:AB165)-SUM(Taulukko!AB151:AB153))/SUM(Taulukko!AB151:AB153)</f>
        <v>6.898057192752678</v>
      </c>
      <c r="V154" s="63">
        <f>100*(SUM(Taulukko!AC163:AC165)-SUM(Taulukko!AC151:AC153))/SUM(Taulukko!AC151:AC153)</f>
        <v>6.810631229235879</v>
      </c>
      <c r="W154" s="63">
        <f>100*(SUM(Taulukko!AD163:AD165)-SUM(Taulukko!AD151:AD153))/SUM(Taulukko!AD151:AD153)</f>
        <v>6.736242884250468</v>
      </c>
      <c r="X154" s="63">
        <f>100*(SUM(Taulukko!AF163:AF165)-SUM(Taulukko!AF151:AF153))/SUM(Taulukko!AF151:AF153)</f>
        <v>10.458594523259666</v>
      </c>
      <c r="Y154" s="63">
        <f>100*(SUM(Taulukko!AG163:AG165)-SUM(Taulukko!AG151:AG153))/SUM(Taulukko!AG151:AG153)</f>
        <v>10.864108999641473</v>
      </c>
      <c r="Z154" s="63">
        <f>100*(SUM(Taulukko!AH163:AH165)-SUM(Taulukko!AH151:AH153))/SUM(Taulukko!AH151:AH153)</f>
        <v>11.200861604738822</v>
      </c>
      <c r="AA154" s="63">
        <f>100*(SUM(Taulukko!AJ163:AJ165)-SUM(Taulukko!AJ151:AJ153))/SUM(Taulukko!AJ151:AJ153)</f>
        <v>9.10634684780301</v>
      </c>
      <c r="AB154" s="63">
        <f>100*(SUM(Taulukko!AK163:AK165)-SUM(Taulukko!AK151:AK153))/SUM(Taulukko!AK151:AK153)</f>
        <v>9.344073647871122</v>
      </c>
      <c r="AC154" s="63">
        <f>100*(SUM(Taulukko!AL163:AL165)-SUM(Taulukko!AL151:AL153))/SUM(Taulukko!AL151:AL153)</f>
        <v>9.574223245109325</v>
      </c>
      <c r="AD154" s="3">
        <v>7</v>
      </c>
    </row>
    <row r="155" spans="1:30" ht="12.75">
      <c r="A155" s="98" t="s">
        <v>184</v>
      </c>
      <c r="B155" s="65" t="s">
        <v>117</v>
      </c>
      <c r="C155" s="63">
        <f>100*(SUM(Taulukko!D164:D166)-SUM(Taulukko!D152:D154))/SUM(Taulukko!D152:D154)</f>
        <v>6.448063380281693</v>
      </c>
      <c r="D155" s="63">
        <f>100*(SUM(Taulukko!E164:E166)-SUM(Taulukko!E152:E154))/SUM(Taulukko!E152:E154)</f>
        <v>7.07729468599034</v>
      </c>
      <c r="E155" s="63">
        <f>100*(SUM(Taulukko!F164:F166)-SUM(Taulukko!F152:F154))/SUM(Taulukko!F152:F154)</f>
        <v>7.422630560928445</v>
      </c>
      <c r="F155" s="63">
        <f>100*(SUM(Taulukko!H164:H166)-SUM(Taulukko!H152:H154))/SUM(Taulukko!H152:H154)</f>
        <v>1.9617340760474746</v>
      </c>
      <c r="G155" s="63">
        <f>100*(SUM(Taulukko!I164:I166)-SUM(Taulukko!I152:I154))/SUM(Taulukko!I152:I154)</f>
        <v>4.169986719787514</v>
      </c>
      <c r="H155" s="63">
        <f>100*(SUM(Taulukko!J164:J166)-SUM(Taulukko!J152:J154))/SUM(Taulukko!J152:J154)</f>
        <v>4.4958765629156785</v>
      </c>
      <c r="I155" s="63">
        <f>100*(SUM(Taulukko!L164:L166)-SUM(Taulukko!L152:L154))/SUM(Taulukko!L152:L154)</f>
        <v>8.965517241379303</v>
      </c>
      <c r="J155" s="63">
        <f>100*(SUM(Taulukko!M164:M166)-SUM(Taulukko!M152:M154))/SUM(Taulukko!M152:M154)</f>
        <v>11.786411981766879</v>
      </c>
      <c r="K155" s="63">
        <f>100*(SUM(Taulukko!N164:N166)-SUM(Taulukko!N152:N154))/SUM(Taulukko!N152:N154)</f>
        <v>12.57889009793254</v>
      </c>
      <c r="L155" s="63">
        <f>100*(SUM(Taulukko!P164:P166)-SUM(Taulukko!P152:P154))/SUM(Taulukko!P152:P154)</f>
        <v>8.830497523153134</v>
      </c>
      <c r="M155" s="63">
        <f>100*(SUM(Taulukko!Q164:Q166)-SUM(Taulukko!Q152:Q154))/SUM(Taulukko!Q152:Q154)</f>
        <v>9.073900841908314</v>
      </c>
      <c r="N155" s="63">
        <f>100*(SUM(Taulukko!R164:R166)-SUM(Taulukko!R152:R154))/SUM(Taulukko!R152:R154)</f>
        <v>8.971962616822424</v>
      </c>
      <c r="O155" s="63">
        <f>100*(SUM(Taulukko!T164:T166)-SUM(Taulukko!T152:T154))/SUM(Taulukko!T152:T154)</f>
        <v>3.7364798426745303</v>
      </c>
      <c r="P155" s="63">
        <f>100*(SUM(Taulukko!U164:U166)-SUM(Taulukko!U152:U154))/SUM(Taulukko!U152:U154)</f>
        <v>5.780051150895131</v>
      </c>
      <c r="Q155" s="63">
        <f>100*(SUM(Taulukko!V164:V166)-SUM(Taulukko!V152:V154))/SUM(Taulukko!V152:V154)</f>
        <v>7.912371134020616</v>
      </c>
      <c r="R155" s="63">
        <f>100*(SUM(Taulukko!X164:X166)-SUM(Taulukko!X152:X154))/SUM(Taulukko!X152:X154)</f>
        <v>6.627036547776301</v>
      </c>
      <c r="S155" s="63">
        <f>100*(SUM(Taulukko!Y164:Y166)-SUM(Taulukko!Y152:Y154))/SUM(Taulukko!Y152:Y154)</f>
        <v>7.269590931493347</v>
      </c>
      <c r="T155" s="63">
        <f>100*(SUM(Taulukko!Z164:Z166)-SUM(Taulukko!Z152:Z154))/SUM(Taulukko!Z152:Z154)</f>
        <v>7.077906119439668</v>
      </c>
      <c r="U155" s="63">
        <f>100*(SUM(Taulukko!AB164:AB166)-SUM(Taulukko!AB152:AB154))/SUM(Taulukko!AB152:AB154)</f>
        <v>6.092157731502006</v>
      </c>
      <c r="V155" s="63">
        <f>100*(SUM(Taulukko!AC164:AC166)-SUM(Taulukko!AC152:AC154))/SUM(Taulukko!AC152:AC154)</f>
        <v>6.7280453257790365</v>
      </c>
      <c r="W155" s="63">
        <f>100*(SUM(Taulukko!AD164:AD166)-SUM(Taulukko!AD152:AD154))/SUM(Taulukko!AD152:AD154)</f>
        <v>7.070229368645065</v>
      </c>
      <c r="X155" s="63">
        <f>100*(SUM(Taulukko!AF164:AF166)-SUM(Taulukko!AF152:AF154))/SUM(Taulukko!AF152:AF154)</f>
        <v>10.533980582524276</v>
      </c>
      <c r="Y155" s="63">
        <f>100*(SUM(Taulukko!AG164:AG166)-SUM(Taulukko!AG152:AG154))/SUM(Taulukko!AG152:AG154)</f>
        <v>11.353088182791863</v>
      </c>
      <c r="Z155" s="63">
        <f>100*(SUM(Taulukko!AH164:AH166)-SUM(Taulukko!AH152:AH154))/SUM(Taulukko!AH152:AH154)</f>
        <v>11.471900089206057</v>
      </c>
      <c r="AA155" s="63">
        <f>100*(SUM(Taulukko!AJ164:AJ166)-SUM(Taulukko!AJ152:AJ154))/SUM(Taulukko!AJ152:AJ154)</f>
        <v>8.561211611274702</v>
      </c>
      <c r="AB155" s="63">
        <f>100*(SUM(Taulukko!AK164:AK166)-SUM(Taulukko!AK152:AK154))/SUM(Taulukko!AK152:AK154)</f>
        <v>9.280000000000005</v>
      </c>
      <c r="AC155" s="63">
        <f>100*(SUM(Taulukko!AL164:AL166)-SUM(Taulukko!AL152:AL154))/SUM(Taulukko!AL152:AL154)</f>
        <v>9.389993145990383</v>
      </c>
      <c r="AD155" s="3">
        <v>8</v>
      </c>
    </row>
    <row r="156" spans="1:30" ht="12.75">
      <c r="A156" s="98" t="s">
        <v>184</v>
      </c>
      <c r="B156" s="4" t="s">
        <v>119</v>
      </c>
      <c r="C156" s="63">
        <f>100*(SUM(Taulukko!D165:D167)-SUM(Taulukko!D153:D155))/SUM(Taulukko!D153:D155)</f>
        <v>7.068311195445923</v>
      </c>
      <c r="D156" s="63">
        <f>100*(SUM(Taulukko!E165:E167)-SUM(Taulukko!E153:E155))/SUM(Taulukko!E153:E155)</f>
        <v>7.264854462352655</v>
      </c>
      <c r="E156" s="63">
        <f>100*(SUM(Taulukko!F165:F167)-SUM(Taulukko!F153:F155))/SUM(Taulukko!F153:F155)</f>
        <v>7.329968757510214</v>
      </c>
      <c r="F156" s="63">
        <f>100*(SUM(Taulukko!H165:H167)-SUM(Taulukko!H153:H155))/SUM(Taulukko!H153:H155)</f>
        <v>1.7912772585669872</v>
      </c>
      <c r="G156" s="63">
        <f>100*(SUM(Taulukko!I165:I167)-SUM(Taulukko!I153:I155))/SUM(Taulukko!I153:I155)</f>
        <v>3.128286014721355</v>
      </c>
      <c r="H156" s="63">
        <f>100*(SUM(Taulukko!J165:J167)-SUM(Taulukko!J153:J155))/SUM(Taulukko!J153:J155)</f>
        <v>4.26151402858656</v>
      </c>
      <c r="I156" s="63">
        <f>100*(SUM(Taulukko!L165:L167)-SUM(Taulukko!L153:L155))/SUM(Taulukko!L153:L155)</f>
        <v>12.695109261186264</v>
      </c>
      <c r="J156" s="63">
        <f>100*(SUM(Taulukko!M165:M167)-SUM(Taulukko!M153:M155))/SUM(Taulukko!M153:M155)</f>
        <v>12.052608883139293</v>
      </c>
      <c r="K156" s="63">
        <f>100*(SUM(Taulukko!N165:N167)-SUM(Taulukko!N153:N155))/SUM(Taulukko!N153:N155)</f>
        <v>12.343817320120655</v>
      </c>
      <c r="L156" s="63">
        <f>100*(SUM(Taulukko!P165:P167)-SUM(Taulukko!P153:P155))/SUM(Taulukko!P153:P155)</f>
        <v>8.917789131444506</v>
      </c>
      <c r="M156" s="63">
        <f>100*(SUM(Taulukko!Q165:Q167)-SUM(Taulukko!Q153:Q155))/SUM(Taulukko!Q153:Q155)</f>
        <v>8.941012540640966</v>
      </c>
      <c r="N156" s="63">
        <f>100*(SUM(Taulukko!R165:R167)-SUM(Taulukko!R153:R155))/SUM(Taulukko!R153:R155)</f>
        <v>8.865165931770724</v>
      </c>
      <c r="O156" s="63">
        <f>100*(SUM(Taulukko!T165:T167)-SUM(Taulukko!T153:T155))/SUM(Taulukko!T153:T155)</f>
        <v>5.60875512995896</v>
      </c>
      <c r="P156" s="63">
        <f>100*(SUM(Taulukko!U165:U167)-SUM(Taulukko!U153:U155))/SUM(Taulukko!U153:U155)</f>
        <v>6.359704909692205</v>
      </c>
      <c r="Q156" s="63">
        <f>100*(SUM(Taulukko!V165:V167)-SUM(Taulukko!V153:V155))/SUM(Taulukko!V153:V155)</f>
        <v>7.566462167689138</v>
      </c>
      <c r="R156" s="63">
        <f>100*(SUM(Taulukko!X165:X167)-SUM(Taulukko!X153:X155))/SUM(Taulukko!X153:X155)</f>
        <v>7.091861018562578</v>
      </c>
      <c r="S156" s="63">
        <f>100*(SUM(Taulukko!Y165:Y167)-SUM(Taulukko!Y153:Y155))/SUM(Taulukko!Y153:Y155)</f>
        <v>7.516580692704486</v>
      </c>
      <c r="T156" s="63">
        <f>100*(SUM(Taulukko!Z165:Z167)-SUM(Taulukko!Z153:Z155))/SUM(Taulukko!Z153:Z155)</f>
        <v>7.1690726694397044</v>
      </c>
      <c r="U156" s="63">
        <f>100*(SUM(Taulukko!AB165:AB167)-SUM(Taulukko!AB153:AB155))/SUM(Taulukko!AB153:AB155)</f>
        <v>8.029544913033117</v>
      </c>
      <c r="V156" s="63">
        <f>100*(SUM(Taulukko!AC165:AC167)-SUM(Taulukko!AC153:AC155))/SUM(Taulukko!AC153:AC155)</f>
        <v>7.523584905660386</v>
      </c>
      <c r="W156" s="63">
        <f>100*(SUM(Taulukko!AD165:AD167)-SUM(Taulukko!AD153:AD155))/SUM(Taulukko!AD153:AD155)</f>
        <v>7.474652204668722</v>
      </c>
      <c r="X156" s="63">
        <f>100*(SUM(Taulukko!AF165:AF167)-SUM(Taulukko!AF153:AF155))/SUM(Taulukko!AF153:AF155)</f>
        <v>11.773967809657094</v>
      </c>
      <c r="Y156" s="63">
        <f>100*(SUM(Taulukko!AG165:AG167)-SUM(Taulukko!AG153:AG155))/SUM(Taulukko!AG153:AG155)</f>
        <v>12.020596590909078</v>
      </c>
      <c r="Z156" s="63">
        <f>100*(SUM(Taulukko!AH165:AH167)-SUM(Taulukko!AH153:AH155))/SUM(Taulukko!AH153:AH155)</f>
        <v>11.837674995569701</v>
      </c>
      <c r="AA156" s="63">
        <f>100*(SUM(Taulukko!AJ165:AJ167)-SUM(Taulukko!AJ153:AJ155))/SUM(Taulukko!AJ153:AJ155)</f>
        <v>9.240477800315515</v>
      </c>
      <c r="AB156" s="63">
        <f>100*(SUM(Taulukko!AK165:AK167)-SUM(Taulukko!AK153:AK155))/SUM(Taulukko!AK153:AK155)</f>
        <v>9.10742675448557</v>
      </c>
      <c r="AC156" s="63">
        <f>100*(SUM(Taulukko!AL165:AL167)-SUM(Taulukko!AL153:AL155))/SUM(Taulukko!AL153:AL155)</f>
        <v>9.25170068027211</v>
      </c>
      <c r="AD156" s="3">
        <v>9</v>
      </c>
    </row>
    <row r="157" spans="1:30" ht="12.75">
      <c r="A157" s="98" t="s">
        <v>184</v>
      </c>
      <c r="B157" s="65" t="s">
        <v>121</v>
      </c>
      <c r="C157" s="63">
        <f>100*(SUM(Taulukko!D166:D168)-SUM(Taulukko!D154:D156))/SUM(Taulukko!D154:D156)</f>
        <v>7.887534212490667</v>
      </c>
      <c r="D157" s="63">
        <f>100*(SUM(Taulukko!E166:E168)-SUM(Taulukko!E154:E156))/SUM(Taulukko!E154:E156)</f>
        <v>7.583732057416251</v>
      </c>
      <c r="E157" s="63">
        <f>100*(SUM(Taulukko!F166:F168)-SUM(Taulukko!F154:F156))/SUM(Taulukko!F154:F156)</f>
        <v>7.282712511938887</v>
      </c>
      <c r="F157" s="63">
        <f>100*(SUM(Taulukko!H166:H168)-SUM(Taulukko!H154:H156))/SUM(Taulukko!H154:H156)</f>
        <v>2.985074626865672</v>
      </c>
      <c r="G157" s="63">
        <f>100*(SUM(Taulukko!I166:I168)-SUM(Taulukko!I154:I156))/SUM(Taulukko!I154:I156)</f>
        <v>3.652128218602201</v>
      </c>
      <c r="H157" s="63">
        <f>100*(SUM(Taulukko!J166:J168)-SUM(Taulukko!J154:J156))/SUM(Taulukko!J154:J156)</f>
        <v>4.164470216130736</v>
      </c>
      <c r="I157" s="63">
        <f>100*(SUM(Taulukko!L166:L168)-SUM(Taulukko!L154:L156))/SUM(Taulukko!L154:L156)</f>
        <v>14.93628577397117</v>
      </c>
      <c r="J157" s="63">
        <f>100*(SUM(Taulukko!M166:M168)-SUM(Taulukko!M154:M156))/SUM(Taulukko!M154:M156)</f>
        <v>13.426124197002151</v>
      </c>
      <c r="K157" s="63">
        <f>100*(SUM(Taulukko!N166:N168)-SUM(Taulukko!N154:N156))/SUM(Taulukko!N154:N156)</f>
        <v>12.055378061767842</v>
      </c>
      <c r="L157" s="63">
        <f>100*(SUM(Taulukko!P166:P168)-SUM(Taulukko!P154:P156))/SUM(Taulukko!P154:P156)</f>
        <v>9.036289353520793</v>
      </c>
      <c r="M157" s="63">
        <f>100*(SUM(Taulukko!Q166:Q168)-SUM(Taulukko!Q154:Q156))/SUM(Taulukko!Q154:Q156)</f>
        <v>8.828953434762566</v>
      </c>
      <c r="N157" s="63">
        <f>100*(SUM(Taulukko!R166:R168)-SUM(Taulukko!R154:R156))/SUM(Taulukko!R154:R156)</f>
        <v>8.586556169429114</v>
      </c>
      <c r="O157" s="63">
        <f>100*(SUM(Taulukko!T166:T168)-SUM(Taulukko!T154:T156))/SUM(Taulukko!T154:T156)</f>
        <v>6.62399109379349</v>
      </c>
      <c r="P157" s="63">
        <f>100*(SUM(Taulukko!U166:U168)-SUM(Taulukko!U154:U156))/SUM(Taulukko!U154:U156)</f>
        <v>7.146477445514443</v>
      </c>
      <c r="Q157" s="63">
        <f>100*(SUM(Taulukko!V166:V168)-SUM(Taulukko!V154:V156))/SUM(Taulukko!V154:V156)</f>
        <v>7.43466125348895</v>
      </c>
      <c r="R157" s="63">
        <f>100*(SUM(Taulukko!X166:X168)-SUM(Taulukko!X154:X156))/SUM(Taulukko!X154:X156)</f>
        <v>7.726442182197849</v>
      </c>
      <c r="S157" s="63">
        <f>100*(SUM(Taulukko!Y166:Y168)-SUM(Taulukko!Y154:Y156))/SUM(Taulukko!Y154:Y156)</f>
        <v>7.986281234688868</v>
      </c>
      <c r="T157" s="63">
        <f>100*(SUM(Taulukko!Z166:Z168)-SUM(Taulukko!Z154:Z156))/SUM(Taulukko!Z154:Z156)</f>
        <v>7.179362375273775</v>
      </c>
      <c r="U157" s="63">
        <f>100*(SUM(Taulukko!AB166:AB168)-SUM(Taulukko!AB154:AB156))/SUM(Taulukko!AB154:AB156)</f>
        <v>8.012820512820513</v>
      </c>
      <c r="V157" s="63">
        <f>100*(SUM(Taulukko!AC166:AC168)-SUM(Taulukko!AC154:AC156))/SUM(Taulukko!AC154:AC156)</f>
        <v>8.127208480565384</v>
      </c>
      <c r="W157" s="63">
        <f>100*(SUM(Taulukko!AD166:AD168)-SUM(Taulukko!AD154:AD156))/SUM(Taulukko!AD154:AD156)</f>
        <v>7.826086956521729</v>
      </c>
      <c r="X157" s="63">
        <f>100*(SUM(Taulukko!AF166:AF168)-SUM(Taulukko!AF154:AF156))/SUM(Taulukko!AF154:AF156)</f>
        <v>12.192919075144488</v>
      </c>
      <c r="Y157" s="63">
        <f>100*(SUM(Taulukko!AG166:AG168)-SUM(Taulukko!AG154:AG156))/SUM(Taulukko!AG154:AG156)</f>
        <v>12.39654868814932</v>
      </c>
      <c r="Z157" s="63">
        <f>100*(SUM(Taulukko!AH166:AH168)-SUM(Taulukko!AH154:AH156))/SUM(Taulukko!AH154:AH156)</f>
        <v>12.030207235686689</v>
      </c>
      <c r="AA157" s="63">
        <f>100*(SUM(Taulukko!AJ166:AJ168)-SUM(Taulukko!AJ154:AJ156))/SUM(Taulukko!AJ154:AJ156)</f>
        <v>9.902143522833164</v>
      </c>
      <c r="AB157" s="63">
        <f>100*(SUM(Taulukko!AK166:AK168)-SUM(Taulukko!AK154:AK156))/SUM(Taulukko!AK154:AK156)</f>
        <v>9.799051704673749</v>
      </c>
      <c r="AC157" s="63">
        <f>100*(SUM(Taulukko!AL166:AL168)-SUM(Taulukko!AL154:AL156))/SUM(Taulukko!AL154:AL156)</f>
        <v>9.109311740890675</v>
      </c>
      <c r="AD157" s="3">
        <v>10</v>
      </c>
    </row>
    <row r="158" spans="1:30" ht="12.75">
      <c r="A158" s="98" t="s">
        <v>184</v>
      </c>
      <c r="B158" s="4" t="s">
        <v>122</v>
      </c>
      <c r="C158" s="63">
        <f>100*(SUM(Taulukko!D167:D169)-SUM(Taulukko!D155:D157))/SUM(Taulukko!D155:D157)</f>
        <v>7.1767941985496355</v>
      </c>
      <c r="D158" s="63">
        <f>100*(SUM(Taulukko!E167:E169)-SUM(Taulukko!E155:E157))/SUM(Taulukko!E155:E157)</f>
        <v>7.356430944470798</v>
      </c>
      <c r="E158" s="63">
        <f>100*(SUM(Taulukko!F167:F169)-SUM(Taulukko!F155:F157))/SUM(Taulukko!F155:F157)</f>
        <v>7.083629471689167</v>
      </c>
      <c r="F158" s="63">
        <f>100*(SUM(Taulukko!H167:H169)-SUM(Taulukko!H155:H157))/SUM(Taulukko!H155:H157)</f>
        <v>2.726008344923508</v>
      </c>
      <c r="G158" s="63">
        <f>100*(SUM(Taulukko!I167:I169)-SUM(Taulukko!I155:I157))/SUM(Taulukko!I155:I157)</f>
        <v>4.12614980289093</v>
      </c>
      <c r="H158" s="63">
        <f>100*(SUM(Taulukko!J167:J169)-SUM(Taulukko!J155:J157))/SUM(Taulukko!J155:J157)</f>
        <v>4.122899159663862</v>
      </c>
      <c r="I158" s="63">
        <f>100*(SUM(Taulukko!L167:L169)-SUM(Taulukko!L155:L157))/SUM(Taulukko!L155:L157)</f>
        <v>10.352603526035262</v>
      </c>
      <c r="J158" s="63">
        <f>100*(SUM(Taulukko!M167:M169)-SUM(Taulukko!M155:M157))/SUM(Taulukko!M155:M157)</f>
        <v>11.013215859030836</v>
      </c>
      <c r="K158" s="63">
        <f>100*(SUM(Taulukko!N167:N169)-SUM(Taulukko!N155:N157))/SUM(Taulukko!N155:N157)</f>
        <v>11.63475699558174</v>
      </c>
      <c r="L158" s="63">
        <f>100*(SUM(Taulukko!P167:P169)-SUM(Taulukko!P155:P157))/SUM(Taulukko!P155:P157)</f>
        <v>8.087167070217912</v>
      </c>
      <c r="M158" s="63">
        <f>100*(SUM(Taulukko!Q167:Q169)-SUM(Taulukko!Q155:Q157))/SUM(Taulukko!Q155:Q157)</f>
        <v>8.120437956204398</v>
      </c>
      <c r="N158" s="63">
        <f>100*(SUM(Taulukko!R167:R169)-SUM(Taulukko!R155:R157))/SUM(Taulukko!R155:R157)</f>
        <v>8.097627737226277</v>
      </c>
      <c r="O158" s="63">
        <f>100*(SUM(Taulukko!T167:T169)-SUM(Taulukko!T155:T157))/SUM(Taulukko!T155:T157)</f>
        <v>7.2747313309451584</v>
      </c>
      <c r="P158" s="63">
        <f>100*(SUM(Taulukko!U167:U169)-SUM(Taulukko!U155:U157))/SUM(Taulukko!U155:U157)</f>
        <v>7.430730478589421</v>
      </c>
      <c r="Q158" s="63">
        <f>100*(SUM(Taulukko!V167:V169)-SUM(Taulukko!V155:V157))/SUM(Taulukko!V155:V157)</f>
        <v>7.380352644836246</v>
      </c>
      <c r="R158" s="63">
        <f>100*(SUM(Taulukko!X167:X169)-SUM(Taulukko!X155:X157))/SUM(Taulukko!X155:X157)</f>
        <v>7.782101167315175</v>
      </c>
      <c r="S158" s="63">
        <f>100*(SUM(Taulukko!Y167:Y169)-SUM(Taulukko!Y155:Y157))/SUM(Taulukko!Y155:Y157)</f>
        <v>7.883211678832112</v>
      </c>
      <c r="T158" s="63">
        <f>100*(SUM(Taulukko!Z167:Z169)-SUM(Taulukko!Z155:Z157))/SUM(Taulukko!Z155:Z157)</f>
        <v>7.03578336557059</v>
      </c>
      <c r="U158" s="63">
        <f>100*(SUM(Taulukko!AB167:AB169)-SUM(Taulukko!AB155:AB157))/SUM(Taulukko!AB155:AB157)</f>
        <v>8.361364728495904</v>
      </c>
      <c r="V158" s="63">
        <f>100*(SUM(Taulukko!AC167:AC169)-SUM(Taulukko!AC155:AC157))/SUM(Taulukko!AC155:AC157)</f>
        <v>8.249355519100082</v>
      </c>
      <c r="W158" s="63">
        <f>100*(SUM(Taulukko!AD167:AD169)-SUM(Taulukko!AD155:AD157))/SUM(Taulukko!AD155:AD157)</f>
        <v>7.827102803738318</v>
      </c>
      <c r="X158" s="63">
        <f>100*(SUM(Taulukko!AF167:AF169)-SUM(Taulukko!AF155:AF157))/SUM(Taulukko!AF155:AF157)</f>
        <v>12.129527991218433</v>
      </c>
      <c r="Y158" s="63">
        <f>100*(SUM(Taulukko!AG167:AG169)-SUM(Taulukko!AG155:AG157))/SUM(Taulukko!AG155:AG157)</f>
        <v>11.97708731123071</v>
      </c>
      <c r="Z158" s="63">
        <f>100*(SUM(Taulukko!AH167:AH169)-SUM(Taulukko!AH155:AH157))/SUM(Taulukko!AH155:AH157)</f>
        <v>11.85763888888888</v>
      </c>
      <c r="AA158" s="63">
        <f>100*(SUM(Taulukko!AJ167:AJ169)-SUM(Taulukko!AJ155:AJ157))/SUM(Taulukko!AJ155:AJ157)</f>
        <v>8.711856510598643</v>
      </c>
      <c r="AB158" s="63">
        <f>100*(SUM(Taulukko!AK167:AK169)-SUM(Taulukko!AK155:AK157))/SUM(Taulukko!AK155:AK157)</f>
        <v>8.748886910062348</v>
      </c>
      <c r="AC158" s="63">
        <f>100*(SUM(Taulukko!AL167:AL169)-SUM(Taulukko!AL155:AL157))/SUM(Taulukko!AL155:AL157)</f>
        <v>8.849754792688362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