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<sst xmlns="http://schemas.openxmlformats.org/spreadsheetml/2006/main" count="765" uniqueCount="195">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</sst>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125.4</c:v>
                </c:pt>
                <c:pt idx="137">
                  <c:v>158.6</c:v>
                </c:pt>
                <c:pt idx="138">
                  <c:v>145</c:v>
                </c:pt>
                <c:pt idx="139">
                  <c:v>128.1</c:v>
                </c:pt>
                <c:pt idx="140">
                  <c:v>129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73.9574</c:v>
                </c:pt>
                <c:pt idx="1">
                  <c:v>74.5489</c:v>
                </c:pt>
                <c:pt idx="2">
                  <c:v>71.1978</c:v>
                </c:pt>
                <c:pt idx="3">
                  <c:v>75.6098</c:v>
                </c:pt>
                <c:pt idx="4">
                  <c:v>75.8753</c:v>
                </c:pt>
                <c:pt idx="5">
                  <c:v>76.3397</c:v>
                </c:pt>
                <c:pt idx="6">
                  <c:v>76.3715</c:v>
                </c:pt>
                <c:pt idx="7">
                  <c:v>76.7556</c:v>
                </c:pt>
                <c:pt idx="8">
                  <c:v>77.2241</c:v>
                </c:pt>
                <c:pt idx="9">
                  <c:v>77.6944</c:v>
                </c:pt>
                <c:pt idx="10">
                  <c:v>78.1711</c:v>
                </c:pt>
                <c:pt idx="11">
                  <c:v>78.6607</c:v>
                </c:pt>
                <c:pt idx="12">
                  <c:v>78.8539</c:v>
                </c:pt>
                <c:pt idx="13">
                  <c:v>78.8592</c:v>
                </c:pt>
                <c:pt idx="14">
                  <c:v>78.9973</c:v>
                </c:pt>
                <c:pt idx="15">
                  <c:v>79.4519</c:v>
                </c:pt>
                <c:pt idx="16">
                  <c:v>79.8005</c:v>
                </c:pt>
                <c:pt idx="17">
                  <c:v>80.1199</c:v>
                </c:pt>
                <c:pt idx="18">
                  <c:v>80.0618</c:v>
                </c:pt>
                <c:pt idx="19">
                  <c:v>80.3965</c:v>
                </c:pt>
                <c:pt idx="20">
                  <c:v>80.7286</c:v>
                </c:pt>
                <c:pt idx="21">
                  <c:v>81.4398</c:v>
                </c:pt>
                <c:pt idx="22">
                  <c:v>82.1054</c:v>
                </c:pt>
                <c:pt idx="23">
                  <c:v>82.2472</c:v>
                </c:pt>
                <c:pt idx="24">
                  <c:v>82.8139</c:v>
                </c:pt>
                <c:pt idx="25">
                  <c:v>82.4273</c:v>
                </c:pt>
                <c:pt idx="26">
                  <c:v>82.5527</c:v>
                </c:pt>
                <c:pt idx="27">
                  <c:v>82.5327</c:v>
                </c:pt>
                <c:pt idx="28">
                  <c:v>83.3445</c:v>
                </c:pt>
                <c:pt idx="29">
                  <c:v>83.7514</c:v>
                </c:pt>
                <c:pt idx="30">
                  <c:v>84.5951</c:v>
                </c:pt>
                <c:pt idx="31">
                  <c:v>85.2213</c:v>
                </c:pt>
                <c:pt idx="32">
                  <c:v>85.5495</c:v>
                </c:pt>
                <c:pt idx="33">
                  <c:v>85.4188</c:v>
                </c:pt>
                <c:pt idx="34">
                  <c:v>85.4034</c:v>
                </c:pt>
                <c:pt idx="35">
                  <c:v>86.0624</c:v>
                </c:pt>
                <c:pt idx="36">
                  <c:v>87.1497</c:v>
                </c:pt>
                <c:pt idx="37">
                  <c:v>88.011</c:v>
                </c:pt>
                <c:pt idx="38">
                  <c:v>88.4802</c:v>
                </c:pt>
                <c:pt idx="39">
                  <c:v>88.861</c:v>
                </c:pt>
                <c:pt idx="40">
                  <c:v>89.0376</c:v>
                </c:pt>
                <c:pt idx="41">
                  <c:v>89.1473</c:v>
                </c:pt>
                <c:pt idx="42">
                  <c:v>89.9195</c:v>
                </c:pt>
                <c:pt idx="43">
                  <c:v>90.2071</c:v>
                </c:pt>
                <c:pt idx="44">
                  <c:v>90.6168</c:v>
                </c:pt>
                <c:pt idx="45">
                  <c:v>90.9857</c:v>
                </c:pt>
                <c:pt idx="46">
                  <c:v>91.4302</c:v>
                </c:pt>
                <c:pt idx="47">
                  <c:v>91.8594</c:v>
                </c:pt>
                <c:pt idx="48">
                  <c:v>91.6597</c:v>
                </c:pt>
                <c:pt idx="49">
                  <c:v>92.0453</c:v>
                </c:pt>
                <c:pt idx="50">
                  <c:v>92.4434</c:v>
                </c:pt>
                <c:pt idx="51">
                  <c:v>92.639</c:v>
                </c:pt>
                <c:pt idx="52">
                  <c:v>92.8363</c:v>
                </c:pt>
                <c:pt idx="53">
                  <c:v>93.1859</c:v>
                </c:pt>
                <c:pt idx="54">
                  <c:v>94.4517</c:v>
                </c:pt>
                <c:pt idx="55">
                  <c:v>94.5962</c:v>
                </c:pt>
                <c:pt idx="56">
                  <c:v>94.8825</c:v>
                </c:pt>
                <c:pt idx="57">
                  <c:v>95.2893</c:v>
                </c:pt>
                <c:pt idx="58">
                  <c:v>95.641</c:v>
                </c:pt>
                <c:pt idx="59">
                  <c:v>95.9897</c:v>
                </c:pt>
                <c:pt idx="60">
                  <c:v>96.2663</c:v>
                </c:pt>
                <c:pt idx="61">
                  <c:v>97.1837</c:v>
                </c:pt>
                <c:pt idx="62">
                  <c:v>97.7209</c:v>
                </c:pt>
                <c:pt idx="63">
                  <c:v>98.4322</c:v>
                </c:pt>
                <c:pt idx="64">
                  <c:v>99.1676</c:v>
                </c:pt>
                <c:pt idx="65">
                  <c:v>100.092</c:v>
                </c:pt>
                <c:pt idx="66">
                  <c:v>100.236</c:v>
                </c:pt>
                <c:pt idx="67">
                  <c:v>100.783</c:v>
                </c:pt>
                <c:pt idx="68">
                  <c:v>101.518</c:v>
                </c:pt>
                <c:pt idx="69">
                  <c:v>102.083</c:v>
                </c:pt>
                <c:pt idx="70">
                  <c:v>102.627</c:v>
                </c:pt>
                <c:pt idx="71">
                  <c:v>103.661</c:v>
                </c:pt>
                <c:pt idx="72">
                  <c:v>104.57</c:v>
                </c:pt>
                <c:pt idx="73">
                  <c:v>105.787</c:v>
                </c:pt>
                <c:pt idx="74">
                  <c:v>105.936</c:v>
                </c:pt>
                <c:pt idx="75">
                  <c:v>106.231</c:v>
                </c:pt>
                <c:pt idx="76">
                  <c:v>106.027</c:v>
                </c:pt>
                <c:pt idx="77">
                  <c:v>107.05</c:v>
                </c:pt>
                <c:pt idx="78">
                  <c:v>107.042</c:v>
                </c:pt>
                <c:pt idx="79">
                  <c:v>107.612</c:v>
                </c:pt>
                <c:pt idx="80">
                  <c:v>107.577</c:v>
                </c:pt>
                <c:pt idx="81">
                  <c:v>108.202</c:v>
                </c:pt>
                <c:pt idx="82">
                  <c:v>108.593</c:v>
                </c:pt>
                <c:pt idx="83">
                  <c:v>108.206</c:v>
                </c:pt>
                <c:pt idx="84">
                  <c:v>108.357</c:v>
                </c:pt>
                <c:pt idx="85">
                  <c:v>108.357</c:v>
                </c:pt>
                <c:pt idx="86">
                  <c:v>109.577</c:v>
                </c:pt>
                <c:pt idx="87">
                  <c:v>109.886</c:v>
                </c:pt>
                <c:pt idx="88">
                  <c:v>110.622</c:v>
                </c:pt>
                <c:pt idx="89">
                  <c:v>110.391</c:v>
                </c:pt>
                <c:pt idx="90">
                  <c:v>110.533</c:v>
                </c:pt>
                <c:pt idx="91">
                  <c:v>110.485</c:v>
                </c:pt>
                <c:pt idx="92">
                  <c:v>110.7</c:v>
                </c:pt>
                <c:pt idx="93">
                  <c:v>110.972</c:v>
                </c:pt>
                <c:pt idx="94">
                  <c:v>111.981</c:v>
                </c:pt>
                <c:pt idx="95">
                  <c:v>112.45</c:v>
                </c:pt>
                <c:pt idx="96">
                  <c:v>112.708</c:v>
                </c:pt>
                <c:pt idx="97">
                  <c:v>111.914</c:v>
                </c:pt>
                <c:pt idx="98">
                  <c:v>111.966</c:v>
                </c:pt>
                <c:pt idx="99">
                  <c:v>113.025</c:v>
                </c:pt>
                <c:pt idx="100">
                  <c:v>114.234</c:v>
                </c:pt>
                <c:pt idx="101">
                  <c:v>114.441</c:v>
                </c:pt>
                <c:pt idx="102">
                  <c:v>114.129</c:v>
                </c:pt>
                <c:pt idx="103">
                  <c:v>114.746</c:v>
                </c:pt>
                <c:pt idx="104">
                  <c:v>115.061</c:v>
                </c:pt>
                <c:pt idx="105">
                  <c:v>115.433</c:v>
                </c:pt>
                <c:pt idx="106">
                  <c:v>115.297</c:v>
                </c:pt>
                <c:pt idx="107">
                  <c:v>115.808</c:v>
                </c:pt>
                <c:pt idx="108">
                  <c:v>116.659</c:v>
                </c:pt>
                <c:pt idx="109">
                  <c:v>117.1</c:v>
                </c:pt>
                <c:pt idx="110">
                  <c:v>117.637</c:v>
                </c:pt>
                <c:pt idx="111">
                  <c:v>117.882</c:v>
                </c:pt>
                <c:pt idx="112">
                  <c:v>118.355</c:v>
                </c:pt>
                <c:pt idx="113">
                  <c:v>118.743</c:v>
                </c:pt>
                <c:pt idx="114">
                  <c:v>119.088</c:v>
                </c:pt>
                <c:pt idx="115">
                  <c:v>119.124</c:v>
                </c:pt>
                <c:pt idx="116">
                  <c:v>119.413</c:v>
                </c:pt>
                <c:pt idx="117">
                  <c:v>120.475</c:v>
                </c:pt>
                <c:pt idx="118">
                  <c:v>120.689</c:v>
                </c:pt>
                <c:pt idx="119">
                  <c:v>121.142</c:v>
                </c:pt>
                <c:pt idx="120">
                  <c:v>121.211</c:v>
                </c:pt>
                <c:pt idx="121">
                  <c:v>122.478</c:v>
                </c:pt>
                <c:pt idx="122">
                  <c:v>123.479</c:v>
                </c:pt>
                <c:pt idx="123">
                  <c:v>123.693</c:v>
                </c:pt>
                <c:pt idx="124">
                  <c:v>123.186</c:v>
                </c:pt>
                <c:pt idx="125">
                  <c:v>122.607</c:v>
                </c:pt>
                <c:pt idx="126">
                  <c:v>124.204</c:v>
                </c:pt>
                <c:pt idx="127">
                  <c:v>125.117</c:v>
                </c:pt>
                <c:pt idx="128">
                  <c:v>126.502</c:v>
                </c:pt>
                <c:pt idx="129">
                  <c:v>126.07</c:v>
                </c:pt>
                <c:pt idx="130">
                  <c:v>126.532</c:v>
                </c:pt>
                <c:pt idx="131">
                  <c:v>126.8</c:v>
                </c:pt>
                <c:pt idx="132">
                  <c:v>127.341</c:v>
                </c:pt>
                <c:pt idx="133">
                  <c:v>127.755</c:v>
                </c:pt>
                <c:pt idx="134">
                  <c:v>127.52</c:v>
                </c:pt>
                <c:pt idx="135">
                  <c:v>127.925</c:v>
                </c:pt>
                <c:pt idx="136">
                  <c:v>128.482</c:v>
                </c:pt>
                <c:pt idx="137">
                  <c:v>130.001</c:v>
                </c:pt>
                <c:pt idx="138">
                  <c:v>130.167</c:v>
                </c:pt>
                <c:pt idx="139">
                  <c:v>130.729</c:v>
                </c:pt>
                <c:pt idx="140">
                  <c:v>131.025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74.1346</c:v>
                </c:pt>
                <c:pt idx="1">
                  <c:v>74.5446</c:v>
                </c:pt>
                <c:pt idx="2">
                  <c:v>75.0057</c:v>
                </c:pt>
                <c:pt idx="3">
                  <c:v>75.4478</c:v>
                </c:pt>
                <c:pt idx="4">
                  <c:v>75.8373</c:v>
                </c:pt>
                <c:pt idx="5">
                  <c:v>76.1701</c:v>
                </c:pt>
                <c:pt idx="6">
                  <c:v>76.4715</c:v>
                </c:pt>
                <c:pt idx="7">
                  <c:v>76.8133</c:v>
                </c:pt>
                <c:pt idx="8">
                  <c:v>77.2207</c:v>
                </c:pt>
                <c:pt idx="9">
                  <c:v>77.655</c:v>
                </c:pt>
                <c:pt idx="10">
                  <c:v>78.0807</c:v>
                </c:pt>
                <c:pt idx="11">
                  <c:v>78.4463</c:v>
                </c:pt>
                <c:pt idx="12">
                  <c:v>78.7056</c:v>
                </c:pt>
                <c:pt idx="13">
                  <c:v>78.8955</c:v>
                </c:pt>
                <c:pt idx="14">
                  <c:v>79.1174</c:v>
                </c:pt>
                <c:pt idx="15">
                  <c:v>79.4086</c:v>
                </c:pt>
                <c:pt idx="16">
                  <c:v>79.7128</c:v>
                </c:pt>
                <c:pt idx="17">
                  <c:v>79.9675</c:v>
                </c:pt>
                <c:pt idx="18">
                  <c:v>80.1938</c:v>
                </c:pt>
                <c:pt idx="19">
                  <c:v>80.4814</c:v>
                </c:pt>
                <c:pt idx="20">
                  <c:v>80.8818</c:v>
                </c:pt>
                <c:pt idx="21">
                  <c:v>81.3701</c:v>
                </c:pt>
                <c:pt idx="22">
                  <c:v>81.8338</c:v>
                </c:pt>
                <c:pt idx="23">
                  <c:v>82.1913</c:v>
                </c:pt>
                <c:pt idx="24">
                  <c:v>82.4209</c:v>
                </c:pt>
                <c:pt idx="25">
                  <c:v>82.5284</c:v>
                </c:pt>
                <c:pt idx="26">
                  <c:v>82.6374</c:v>
                </c:pt>
                <c:pt idx="27">
                  <c:v>82.8919</c:v>
                </c:pt>
                <c:pt idx="28">
                  <c:v>83.323</c:v>
                </c:pt>
                <c:pt idx="29">
                  <c:v>83.8626</c:v>
                </c:pt>
                <c:pt idx="30">
                  <c:v>84.4366</c:v>
                </c:pt>
                <c:pt idx="31">
                  <c:v>84.9421</c:v>
                </c:pt>
                <c:pt idx="32">
                  <c:v>85.2795</c:v>
                </c:pt>
                <c:pt idx="33">
                  <c:v>85.4951</c:v>
                </c:pt>
                <c:pt idx="34">
                  <c:v>85.7865</c:v>
                </c:pt>
                <c:pt idx="35">
                  <c:v>86.3188</c:v>
                </c:pt>
                <c:pt idx="36">
                  <c:v>87.0329</c:v>
                </c:pt>
                <c:pt idx="37">
                  <c:v>87.727</c:v>
                </c:pt>
                <c:pt idx="38">
                  <c:v>88.2769</c:v>
                </c:pt>
                <c:pt idx="39">
                  <c:v>88.6855</c:v>
                </c:pt>
                <c:pt idx="40">
                  <c:v>89.0072</c:v>
                </c:pt>
                <c:pt idx="41">
                  <c:v>89.3495</c:v>
                </c:pt>
                <c:pt idx="42">
                  <c:v>89.7626</c:v>
                </c:pt>
                <c:pt idx="43">
                  <c:v>90.1763</c:v>
                </c:pt>
                <c:pt idx="44">
                  <c:v>90.565</c:v>
                </c:pt>
                <c:pt idx="45">
                  <c:v>90.9481</c:v>
                </c:pt>
                <c:pt idx="46">
                  <c:v>91.311</c:v>
                </c:pt>
                <c:pt idx="47">
                  <c:v>91.5959</c:v>
                </c:pt>
                <c:pt idx="48">
                  <c:v>91.8102</c:v>
                </c:pt>
                <c:pt idx="49">
                  <c:v>92.0612</c:v>
                </c:pt>
                <c:pt idx="50">
                  <c:v>92.3574</c:v>
                </c:pt>
                <c:pt idx="51">
                  <c:v>92.6509</c:v>
                </c:pt>
                <c:pt idx="52">
                  <c:v>92.9875</c:v>
                </c:pt>
                <c:pt idx="53">
                  <c:v>93.4672</c:v>
                </c:pt>
                <c:pt idx="54">
                  <c:v>94.0337</c:v>
                </c:pt>
                <c:pt idx="55">
                  <c:v>94.5015</c:v>
                </c:pt>
                <c:pt idx="56">
                  <c:v>94.8759</c:v>
                </c:pt>
                <c:pt idx="57">
                  <c:v>95.2479</c:v>
                </c:pt>
                <c:pt idx="58">
                  <c:v>95.6262</c:v>
                </c:pt>
                <c:pt idx="59">
                  <c:v>96.0239</c:v>
                </c:pt>
                <c:pt idx="60">
                  <c:v>96.5063</c:v>
                </c:pt>
                <c:pt idx="61">
                  <c:v>97.1024</c:v>
                </c:pt>
                <c:pt idx="62">
                  <c:v>97.7496</c:v>
                </c:pt>
                <c:pt idx="63">
                  <c:v>98.421</c:v>
                </c:pt>
                <c:pt idx="64">
                  <c:v>99.1162</c:v>
                </c:pt>
                <c:pt idx="65">
                  <c:v>99.7567</c:v>
                </c:pt>
                <c:pt idx="66">
                  <c:v>100.301</c:v>
                </c:pt>
                <c:pt idx="67">
                  <c:v>100.85</c:v>
                </c:pt>
                <c:pt idx="68">
                  <c:v>101.461</c:v>
                </c:pt>
                <c:pt idx="69">
                  <c:v>102.101</c:v>
                </c:pt>
                <c:pt idx="70">
                  <c:v>102.809</c:v>
                </c:pt>
                <c:pt idx="71">
                  <c:v>103.622</c:v>
                </c:pt>
                <c:pt idx="72">
                  <c:v>104.478</c:v>
                </c:pt>
                <c:pt idx="73">
                  <c:v>105.223</c:v>
                </c:pt>
                <c:pt idx="74">
                  <c:v>105.73</c:v>
                </c:pt>
                <c:pt idx="75">
                  <c:v>106.047</c:v>
                </c:pt>
                <c:pt idx="76">
                  <c:v>106.354</c:v>
                </c:pt>
                <c:pt idx="77">
                  <c:v>106.729</c:v>
                </c:pt>
                <c:pt idx="78">
                  <c:v>107.089</c:v>
                </c:pt>
                <c:pt idx="79">
                  <c:v>107.402</c:v>
                </c:pt>
                <c:pt idx="80">
                  <c:v>107.702</c:v>
                </c:pt>
                <c:pt idx="81">
                  <c:v>108.009</c:v>
                </c:pt>
                <c:pt idx="82">
                  <c:v>108.231</c:v>
                </c:pt>
                <c:pt idx="83">
                  <c:v>108.333</c:v>
                </c:pt>
                <c:pt idx="84">
                  <c:v>108.47</c:v>
                </c:pt>
                <c:pt idx="85">
                  <c:v>108.797</c:v>
                </c:pt>
                <c:pt idx="86">
                  <c:v>109.301</c:v>
                </c:pt>
                <c:pt idx="87">
                  <c:v>109.803</c:v>
                </c:pt>
                <c:pt idx="88">
                  <c:v>110.164</c:v>
                </c:pt>
                <c:pt idx="89">
                  <c:v>110.357</c:v>
                </c:pt>
                <c:pt idx="90">
                  <c:v>110.469</c:v>
                </c:pt>
                <c:pt idx="91">
                  <c:v>110.605</c:v>
                </c:pt>
                <c:pt idx="92">
                  <c:v>110.833</c:v>
                </c:pt>
                <c:pt idx="93">
                  <c:v>111.219</c:v>
                </c:pt>
                <c:pt idx="94">
                  <c:v>111.709</c:v>
                </c:pt>
                <c:pt idx="95">
                  <c:v>112.108</c:v>
                </c:pt>
                <c:pt idx="96">
                  <c:v>112.267</c:v>
                </c:pt>
                <c:pt idx="97">
                  <c:v>112.292</c:v>
                </c:pt>
                <c:pt idx="98">
                  <c:v>112.519</c:v>
                </c:pt>
                <c:pt idx="99">
                  <c:v>113.083</c:v>
                </c:pt>
                <c:pt idx="100">
                  <c:v>113.71</c:v>
                </c:pt>
                <c:pt idx="101">
                  <c:v>114.114</c:v>
                </c:pt>
                <c:pt idx="102">
                  <c:v>114.365</c:v>
                </c:pt>
                <c:pt idx="103">
                  <c:v>114.661</c:v>
                </c:pt>
                <c:pt idx="104">
                  <c:v>114.987</c:v>
                </c:pt>
                <c:pt idx="105">
                  <c:v>115.269</c:v>
                </c:pt>
                <c:pt idx="106">
                  <c:v>115.553</c:v>
                </c:pt>
                <c:pt idx="107">
                  <c:v>115.968</c:v>
                </c:pt>
                <c:pt idx="108">
                  <c:v>116.499</c:v>
                </c:pt>
                <c:pt idx="109">
                  <c:v>117.017</c:v>
                </c:pt>
                <c:pt idx="110">
                  <c:v>117.472</c:v>
                </c:pt>
                <c:pt idx="111">
                  <c:v>117.878</c:v>
                </c:pt>
                <c:pt idx="112">
                  <c:v>118.268</c:v>
                </c:pt>
                <c:pt idx="113">
                  <c:v>118.637</c:v>
                </c:pt>
                <c:pt idx="114">
                  <c:v>118.954</c:v>
                </c:pt>
                <c:pt idx="115">
                  <c:v>119.257</c:v>
                </c:pt>
                <c:pt idx="116">
                  <c:v>119.668</c:v>
                </c:pt>
                <c:pt idx="117">
                  <c:v>120.182</c:v>
                </c:pt>
                <c:pt idx="118">
                  <c:v>120.661</c:v>
                </c:pt>
                <c:pt idx="119">
                  <c:v>121.095</c:v>
                </c:pt>
                <c:pt idx="120">
                  <c:v>121.621</c:v>
                </c:pt>
                <c:pt idx="121">
                  <c:v>122.299</c:v>
                </c:pt>
                <c:pt idx="122">
                  <c:v>122.917</c:v>
                </c:pt>
                <c:pt idx="123">
                  <c:v>123.225</c:v>
                </c:pt>
                <c:pt idx="124">
                  <c:v>123.294</c:v>
                </c:pt>
                <c:pt idx="125">
                  <c:v>123.53</c:v>
                </c:pt>
                <c:pt idx="126">
                  <c:v>124.181</c:v>
                </c:pt>
                <c:pt idx="127">
                  <c:v>125.027</c:v>
                </c:pt>
                <c:pt idx="128">
                  <c:v>125.722</c:v>
                </c:pt>
                <c:pt idx="129">
                  <c:v>126.146</c:v>
                </c:pt>
                <c:pt idx="130">
                  <c:v>126.471</c:v>
                </c:pt>
                <c:pt idx="131">
                  <c:v>126.831</c:v>
                </c:pt>
                <c:pt idx="132">
                  <c:v>127.199</c:v>
                </c:pt>
                <c:pt idx="133">
                  <c:v>127.504</c:v>
                </c:pt>
                <c:pt idx="134">
                  <c:v>127.766</c:v>
                </c:pt>
                <c:pt idx="135">
                  <c:v>128.155</c:v>
                </c:pt>
                <c:pt idx="136">
                  <c:v>128.776</c:v>
                </c:pt>
                <c:pt idx="137">
                  <c:v>129.497</c:v>
                </c:pt>
                <c:pt idx="138">
                  <c:v>130.106</c:v>
                </c:pt>
                <c:pt idx="139">
                  <c:v>130.605</c:v>
                </c:pt>
                <c:pt idx="140">
                  <c:v>131.094</c:v>
                </c:pt>
              </c:numCache>
            </c:numRef>
          </c:val>
          <c:smooth val="0"/>
        </c:ser>
        <c:axId val="40322318"/>
        <c:axId val="27356543"/>
      </c:lineChart>
      <c:catAx>
        <c:axId val="4032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356543"/>
        <c:crossesAt val="60"/>
        <c:auto val="0"/>
        <c:lblOffset val="100"/>
        <c:tickLblSkip val="6"/>
        <c:tickMarkSkip val="2"/>
        <c:noMultiLvlLbl val="0"/>
      </c:catAx>
      <c:valAx>
        <c:axId val="2735654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2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113.81</c:v>
                </c:pt>
                <c:pt idx="137">
                  <c:v>148.84</c:v>
                </c:pt>
                <c:pt idx="138">
                  <c:v>128.32</c:v>
                </c:pt>
                <c:pt idx="139">
                  <c:v>113.77</c:v>
                </c:pt>
                <c:pt idx="140">
                  <c:v>124.61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113.2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125.9</c:v>
                </c:pt>
                <c:pt idx="129">
                  <c:v>115.8</c:v>
                </c:pt>
                <c:pt idx="130">
                  <c:v>116.3</c:v>
                </c:pt>
                <c:pt idx="131">
                  <c:v>116.6</c:v>
                </c:pt>
                <c:pt idx="132">
                  <c:v>117.2</c:v>
                </c:pt>
                <c:pt idx="133">
                  <c:v>117.4</c:v>
                </c:pt>
                <c:pt idx="134">
                  <c:v>117.8</c:v>
                </c:pt>
                <c:pt idx="135">
                  <c:v>118.1</c:v>
                </c:pt>
                <c:pt idx="136">
                  <c:v>118.8</c:v>
                </c:pt>
                <c:pt idx="137">
                  <c:v>119.6</c:v>
                </c:pt>
                <c:pt idx="138">
                  <c:v>119.9</c:v>
                </c:pt>
                <c:pt idx="139">
                  <c:v>120.3</c:v>
                </c:pt>
                <c:pt idx="140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96.1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117.8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119.7</c:v>
                </c:pt>
                <c:pt idx="138">
                  <c:v>120.1</c:v>
                </c:pt>
                <c:pt idx="139">
                  <c:v>120.6</c:v>
                </c:pt>
                <c:pt idx="140">
                  <c:v>121</c:v>
                </c:pt>
              </c:numCache>
            </c:numRef>
          </c:val>
          <c:smooth val="0"/>
        </c:ser>
        <c:axId val="44882296"/>
        <c:axId val="1287481"/>
      </c:lineChart>
      <c:catAx>
        <c:axId val="4488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87481"/>
        <c:crossesAt val="60"/>
        <c:auto val="0"/>
        <c:lblOffset val="100"/>
        <c:tickLblSkip val="6"/>
        <c:noMultiLvlLbl val="0"/>
      </c:catAx>
      <c:valAx>
        <c:axId val="128748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822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180</c:v>
                </c:pt>
                <c:pt idx="138">
                  <c:v>147.5</c:v>
                </c:pt>
                <c:pt idx="139">
                  <c:v>139</c:v>
                </c:pt>
                <c:pt idx="140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130.5</c:v>
                </c:pt>
                <c:pt idx="127">
                  <c:v>129.5</c:v>
                </c:pt>
                <c:pt idx="128">
                  <c:v>131.1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136</c:v>
                </c:pt>
                <c:pt idx="139">
                  <c:v>138.5</c:v>
                </c:pt>
                <c:pt idx="140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137.1</c:v>
                </c:pt>
                <c:pt idx="138">
                  <c:v>137.7</c:v>
                </c:pt>
                <c:pt idx="139">
                  <c:v>138.5</c:v>
                </c:pt>
                <c:pt idx="140">
                  <c:v>139.2</c:v>
                </c:pt>
              </c:numCache>
            </c:numRef>
          </c:val>
          <c:smooth val="0"/>
        </c:ser>
        <c:axId val="11587330"/>
        <c:axId val="37177107"/>
      </c:lineChart>
      <c:catAx>
        <c:axId val="11587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177107"/>
        <c:crossesAt val="40"/>
        <c:auto val="0"/>
        <c:lblOffset val="100"/>
        <c:tickLblSkip val="6"/>
        <c:noMultiLvlLbl val="0"/>
      </c:catAx>
      <c:valAx>
        <c:axId val="37177107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5873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135.7</c:v>
                </c:pt>
                <c:pt idx="137">
                  <c:v>163.7</c:v>
                </c:pt>
                <c:pt idx="138">
                  <c:v>143.4</c:v>
                </c:pt>
                <c:pt idx="139">
                  <c:v>136.3</c:v>
                </c:pt>
                <c:pt idx="140">
                  <c:v>130.3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68.8113</c:v>
                </c:pt>
                <c:pt idx="1">
                  <c:v>69.4852</c:v>
                </c:pt>
                <c:pt idx="2">
                  <c:v>69.6279</c:v>
                </c:pt>
                <c:pt idx="3">
                  <c:v>70.1719</c:v>
                </c:pt>
                <c:pt idx="4">
                  <c:v>70.5689</c:v>
                </c:pt>
                <c:pt idx="5">
                  <c:v>71.2281</c:v>
                </c:pt>
                <c:pt idx="6">
                  <c:v>71.1324</c:v>
                </c:pt>
                <c:pt idx="7">
                  <c:v>71.7809</c:v>
                </c:pt>
                <c:pt idx="8">
                  <c:v>72.7144</c:v>
                </c:pt>
                <c:pt idx="9">
                  <c:v>72.6027</c:v>
                </c:pt>
                <c:pt idx="10">
                  <c:v>73.2431</c:v>
                </c:pt>
                <c:pt idx="11">
                  <c:v>74.2638</c:v>
                </c:pt>
                <c:pt idx="12">
                  <c:v>74.1789</c:v>
                </c:pt>
                <c:pt idx="13">
                  <c:v>74.3696</c:v>
                </c:pt>
                <c:pt idx="14">
                  <c:v>75.2352</c:v>
                </c:pt>
                <c:pt idx="15">
                  <c:v>75.0189</c:v>
                </c:pt>
                <c:pt idx="16">
                  <c:v>75.8964</c:v>
                </c:pt>
                <c:pt idx="17">
                  <c:v>76.1311</c:v>
                </c:pt>
                <c:pt idx="18">
                  <c:v>76.5611</c:v>
                </c:pt>
                <c:pt idx="19">
                  <c:v>76.9945</c:v>
                </c:pt>
                <c:pt idx="20">
                  <c:v>77.1377</c:v>
                </c:pt>
                <c:pt idx="21">
                  <c:v>78.315</c:v>
                </c:pt>
                <c:pt idx="22">
                  <c:v>78.8862</c:v>
                </c:pt>
                <c:pt idx="23">
                  <c:v>78.5853</c:v>
                </c:pt>
                <c:pt idx="24">
                  <c:v>79.1589</c:v>
                </c:pt>
                <c:pt idx="25">
                  <c:v>79.5367</c:v>
                </c:pt>
                <c:pt idx="26">
                  <c:v>77.7459</c:v>
                </c:pt>
                <c:pt idx="27">
                  <c:v>79.3623</c:v>
                </c:pt>
                <c:pt idx="28">
                  <c:v>79.7647</c:v>
                </c:pt>
                <c:pt idx="29">
                  <c:v>80.3737</c:v>
                </c:pt>
                <c:pt idx="30">
                  <c:v>81.286</c:v>
                </c:pt>
                <c:pt idx="31">
                  <c:v>82.0437</c:v>
                </c:pt>
                <c:pt idx="32">
                  <c:v>82.2842</c:v>
                </c:pt>
                <c:pt idx="33">
                  <c:v>82.9509</c:v>
                </c:pt>
                <c:pt idx="34">
                  <c:v>83.1609</c:v>
                </c:pt>
                <c:pt idx="35">
                  <c:v>83.6177</c:v>
                </c:pt>
                <c:pt idx="36">
                  <c:v>85.1451</c:v>
                </c:pt>
                <c:pt idx="37">
                  <c:v>85.6289</c:v>
                </c:pt>
                <c:pt idx="38">
                  <c:v>85.9337</c:v>
                </c:pt>
                <c:pt idx="39">
                  <c:v>86.5196</c:v>
                </c:pt>
                <c:pt idx="40">
                  <c:v>87.0882</c:v>
                </c:pt>
                <c:pt idx="41">
                  <c:v>87.5255</c:v>
                </c:pt>
                <c:pt idx="42">
                  <c:v>88.4494</c:v>
                </c:pt>
                <c:pt idx="43">
                  <c:v>88.729</c:v>
                </c:pt>
                <c:pt idx="44">
                  <c:v>89.216</c:v>
                </c:pt>
                <c:pt idx="45">
                  <c:v>89.8045</c:v>
                </c:pt>
                <c:pt idx="46">
                  <c:v>90.1017</c:v>
                </c:pt>
                <c:pt idx="47">
                  <c:v>91.0198</c:v>
                </c:pt>
                <c:pt idx="48">
                  <c:v>91.3355</c:v>
                </c:pt>
                <c:pt idx="49">
                  <c:v>91.7342</c:v>
                </c:pt>
                <c:pt idx="50">
                  <c:v>92.1091</c:v>
                </c:pt>
                <c:pt idx="51">
                  <c:v>93.0872</c:v>
                </c:pt>
                <c:pt idx="52">
                  <c:v>93.0636</c:v>
                </c:pt>
                <c:pt idx="53">
                  <c:v>93.7351</c:v>
                </c:pt>
                <c:pt idx="54">
                  <c:v>94.6797</c:v>
                </c:pt>
                <c:pt idx="55">
                  <c:v>94.7853</c:v>
                </c:pt>
                <c:pt idx="56">
                  <c:v>95.7176</c:v>
                </c:pt>
                <c:pt idx="57">
                  <c:v>95.9883</c:v>
                </c:pt>
                <c:pt idx="58">
                  <c:v>96.3454</c:v>
                </c:pt>
                <c:pt idx="59">
                  <c:v>96.848</c:v>
                </c:pt>
                <c:pt idx="60">
                  <c:v>96.6394</c:v>
                </c:pt>
                <c:pt idx="61">
                  <c:v>97.5255</c:v>
                </c:pt>
                <c:pt idx="62">
                  <c:v>98.9397</c:v>
                </c:pt>
                <c:pt idx="63">
                  <c:v>98.4593</c:v>
                </c:pt>
                <c:pt idx="64">
                  <c:v>99.393</c:v>
                </c:pt>
                <c:pt idx="65">
                  <c:v>100.217</c:v>
                </c:pt>
                <c:pt idx="66">
                  <c:v>100.24</c:v>
                </c:pt>
                <c:pt idx="67">
                  <c:v>100.592</c:v>
                </c:pt>
                <c:pt idx="68">
                  <c:v>101.361</c:v>
                </c:pt>
                <c:pt idx="69">
                  <c:v>101.481</c:v>
                </c:pt>
                <c:pt idx="70">
                  <c:v>102.091</c:v>
                </c:pt>
                <c:pt idx="71">
                  <c:v>103.222</c:v>
                </c:pt>
                <c:pt idx="72">
                  <c:v>103.193</c:v>
                </c:pt>
                <c:pt idx="73">
                  <c:v>104.269</c:v>
                </c:pt>
                <c:pt idx="74">
                  <c:v>104.215</c:v>
                </c:pt>
                <c:pt idx="75">
                  <c:v>104.778</c:v>
                </c:pt>
                <c:pt idx="76">
                  <c:v>103.902</c:v>
                </c:pt>
                <c:pt idx="77">
                  <c:v>105.556</c:v>
                </c:pt>
                <c:pt idx="78">
                  <c:v>106.11</c:v>
                </c:pt>
                <c:pt idx="79">
                  <c:v>107.141</c:v>
                </c:pt>
                <c:pt idx="80">
                  <c:v>107.158</c:v>
                </c:pt>
                <c:pt idx="81">
                  <c:v>107.812</c:v>
                </c:pt>
                <c:pt idx="82">
                  <c:v>108.596</c:v>
                </c:pt>
                <c:pt idx="83">
                  <c:v>108.328</c:v>
                </c:pt>
                <c:pt idx="84">
                  <c:v>109.375</c:v>
                </c:pt>
                <c:pt idx="85">
                  <c:v>109.03</c:v>
                </c:pt>
                <c:pt idx="86">
                  <c:v>109.379</c:v>
                </c:pt>
                <c:pt idx="87">
                  <c:v>110.194</c:v>
                </c:pt>
                <c:pt idx="88">
                  <c:v>110.766</c:v>
                </c:pt>
                <c:pt idx="89">
                  <c:v>110.911</c:v>
                </c:pt>
                <c:pt idx="90">
                  <c:v>111.205</c:v>
                </c:pt>
                <c:pt idx="91">
                  <c:v>111.727</c:v>
                </c:pt>
                <c:pt idx="92">
                  <c:v>111.481</c:v>
                </c:pt>
                <c:pt idx="93">
                  <c:v>111.905</c:v>
                </c:pt>
                <c:pt idx="94">
                  <c:v>112.55</c:v>
                </c:pt>
                <c:pt idx="95">
                  <c:v>112.667</c:v>
                </c:pt>
                <c:pt idx="96">
                  <c:v>113.582</c:v>
                </c:pt>
                <c:pt idx="97">
                  <c:v>113.898</c:v>
                </c:pt>
                <c:pt idx="98">
                  <c:v>113.794</c:v>
                </c:pt>
                <c:pt idx="99">
                  <c:v>114.382</c:v>
                </c:pt>
                <c:pt idx="100">
                  <c:v>114.818</c:v>
                </c:pt>
                <c:pt idx="101">
                  <c:v>115.325</c:v>
                </c:pt>
                <c:pt idx="102">
                  <c:v>115.611</c:v>
                </c:pt>
                <c:pt idx="103">
                  <c:v>115.828</c:v>
                </c:pt>
                <c:pt idx="104">
                  <c:v>116.593</c:v>
                </c:pt>
                <c:pt idx="105">
                  <c:v>117.156</c:v>
                </c:pt>
                <c:pt idx="106">
                  <c:v>117.21</c:v>
                </c:pt>
                <c:pt idx="107">
                  <c:v>117.676</c:v>
                </c:pt>
                <c:pt idx="108">
                  <c:v>118.498</c:v>
                </c:pt>
                <c:pt idx="109">
                  <c:v>118.765</c:v>
                </c:pt>
                <c:pt idx="110">
                  <c:v>121.146</c:v>
                </c:pt>
                <c:pt idx="111">
                  <c:v>120.613</c:v>
                </c:pt>
                <c:pt idx="112">
                  <c:v>121.124</c:v>
                </c:pt>
                <c:pt idx="113">
                  <c:v>120.903</c:v>
                </c:pt>
                <c:pt idx="114">
                  <c:v>122.429</c:v>
                </c:pt>
                <c:pt idx="115">
                  <c:v>122.285</c:v>
                </c:pt>
                <c:pt idx="116">
                  <c:v>122.905</c:v>
                </c:pt>
                <c:pt idx="117">
                  <c:v>123.552</c:v>
                </c:pt>
                <c:pt idx="118">
                  <c:v>123.932</c:v>
                </c:pt>
                <c:pt idx="119">
                  <c:v>124.557</c:v>
                </c:pt>
                <c:pt idx="120">
                  <c:v>124.927</c:v>
                </c:pt>
                <c:pt idx="121">
                  <c:v>125.498</c:v>
                </c:pt>
                <c:pt idx="122">
                  <c:v>127.139</c:v>
                </c:pt>
                <c:pt idx="123">
                  <c:v>128.23</c:v>
                </c:pt>
                <c:pt idx="124">
                  <c:v>128.024</c:v>
                </c:pt>
                <c:pt idx="125">
                  <c:v>128.13</c:v>
                </c:pt>
                <c:pt idx="126">
                  <c:v>127.994</c:v>
                </c:pt>
                <c:pt idx="127">
                  <c:v>129.178</c:v>
                </c:pt>
                <c:pt idx="128">
                  <c:v>129.694</c:v>
                </c:pt>
                <c:pt idx="129">
                  <c:v>129.872</c:v>
                </c:pt>
                <c:pt idx="130">
                  <c:v>130.595</c:v>
                </c:pt>
                <c:pt idx="131">
                  <c:v>131.256</c:v>
                </c:pt>
                <c:pt idx="132">
                  <c:v>131.331</c:v>
                </c:pt>
                <c:pt idx="133">
                  <c:v>132.168</c:v>
                </c:pt>
                <c:pt idx="134">
                  <c:v>132.04</c:v>
                </c:pt>
                <c:pt idx="135">
                  <c:v>132.368</c:v>
                </c:pt>
                <c:pt idx="136">
                  <c:v>133.099</c:v>
                </c:pt>
                <c:pt idx="137">
                  <c:v>134.98</c:v>
                </c:pt>
                <c:pt idx="138">
                  <c:v>135.157</c:v>
                </c:pt>
                <c:pt idx="139">
                  <c:v>135.559</c:v>
                </c:pt>
                <c:pt idx="140">
                  <c:v>136.207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68.854</c:v>
                </c:pt>
                <c:pt idx="1">
                  <c:v>69.2879</c:v>
                </c:pt>
                <c:pt idx="2">
                  <c:v>69.711</c:v>
                </c:pt>
                <c:pt idx="3">
                  <c:v>70.1365</c:v>
                </c:pt>
                <c:pt idx="4">
                  <c:v>70.5628</c:v>
                </c:pt>
                <c:pt idx="5">
                  <c:v>70.9788</c:v>
                </c:pt>
                <c:pt idx="6">
                  <c:v>71.393</c:v>
                </c:pt>
                <c:pt idx="7">
                  <c:v>71.854</c:v>
                </c:pt>
                <c:pt idx="8">
                  <c:v>72.3474</c:v>
                </c:pt>
                <c:pt idx="9">
                  <c:v>72.8279</c:v>
                </c:pt>
                <c:pt idx="10">
                  <c:v>73.3239</c:v>
                </c:pt>
                <c:pt idx="11">
                  <c:v>73.8025</c:v>
                </c:pt>
                <c:pt idx="12">
                  <c:v>74.1961</c:v>
                </c:pt>
                <c:pt idx="13">
                  <c:v>74.5562</c:v>
                </c:pt>
                <c:pt idx="14">
                  <c:v>74.9243</c:v>
                </c:pt>
                <c:pt idx="15">
                  <c:v>75.3023</c:v>
                </c:pt>
                <c:pt idx="16">
                  <c:v>75.7143</c:v>
                </c:pt>
                <c:pt idx="17">
                  <c:v>76.1249</c:v>
                </c:pt>
                <c:pt idx="18">
                  <c:v>76.5335</c:v>
                </c:pt>
                <c:pt idx="19">
                  <c:v>76.9731</c:v>
                </c:pt>
                <c:pt idx="20">
                  <c:v>77.4668</c:v>
                </c:pt>
                <c:pt idx="21">
                  <c:v>78.0032</c:v>
                </c:pt>
                <c:pt idx="22">
                  <c:v>78.4611</c:v>
                </c:pt>
                <c:pt idx="23">
                  <c:v>78.8077</c:v>
                </c:pt>
                <c:pt idx="24">
                  <c:v>79.1516</c:v>
                </c:pt>
                <c:pt idx="25">
                  <c:v>79.5457</c:v>
                </c:pt>
                <c:pt idx="26">
                  <c:v>79.9928</c:v>
                </c:pt>
                <c:pt idx="27">
                  <c:v>80.4493</c:v>
                </c:pt>
                <c:pt idx="28">
                  <c:v>80.8595</c:v>
                </c:pt>
                <c:pt idx="29">
                  <c:v>81.2723</c:v>
                </c:pt>
                <c:pt idx="30">
                  <c:v>81.7298</c:v>
                </c:pt>
                <c:pt idx="31">
                  <c:v>82.1857</c:v>
                </c:pt>
                <c:pt idx="32">
                  <c:v>82.6035</c:v>
                </c:pt>
                <c:pt idx="33">
                  <c:v>83.0163</c:v>
                </c:pt>
                <c:pt idx="34">
                  <c:v>83.4879</c:v>
                </c:pt>
                <c:pt idx="35">
                  <c:v>84.0919</c:v>
                </c:pt>
                <c:pt idx="36">
                  <c:v>84.7947</c:v>
                </c:pt>
                <c:pt idx="37">
                  <c:v>85.4466</c:v>
                </c:pt>
                <c:pt idx="38">
                  <c:v>86.0043</c:v>
                </c:pt>
                <c:pt idx="39">
                  <c:v>86.5301</c:v>
                </c:pt>
                <c:pt idx="40">
                  <c:v>87.0679</c:v>
                </c:pt>
                <c:pt idx="41">
                  <c:v>87.6327</c:v>
                </c:pt>
                <c:pt idx="42">
                  <c:v>88.199</c:v>
                </c:pt>
                <c:pt idx="43">
                  <c:v>88.7228</c:v>
                </c:pt>
                <c:pt idx="44">
                  <c:v>89.2231</c:v>
                </c:pt>
                <c:pt idx="45">
                  <c:v>89.7284</c:v>
                </c:pt>
                <c:pt idx="46">
                  <c:v>90.2496</c:v>
                </c:pt>
                <c:pt idx="47">
                  <c:v>90.7784</c:v>
                </c:pt>
                <c:pt idx="48">
                  <c:v>91.2771</c:v>
                </c:pt>
                <c:pt idx="49">
                  <c:v>91.7527</c:v>
                </c:pt>
                <c:pt idx="50">
                  <c:v>92.245</c:v>
                </c:pt>
                <c:pt idx="51">
                  <c:v>92.7564</c:v>
                </c:pt>
                <c:pt idx="52">
                  <c:v>93.2664</c:v>
                </c:pt>
                <c:pt idx="53">
                  <c:v>93.8137</c:v>
                </c:pt>
                <c:pt idx="54">
                  <c:v>94.3862</c:v>
                </c:pt>
                <c:pt idx="55">
                  <c:v>94.9353</c:v>
                </c:pt>
                <c:pt idx="56">
                  <c:v>95.4569</c:v>
                </c:pt>
                <c:pt idx="57">
                  <c:v>95.9091</c:v>
                </c:pt>
                <c:pt idx="58">
                  <c:v>96.2969</c:v>
                </c:pt>
                <c:pt idx="59">
                  <c:v>96.6722</c:v>
                </c:pt>
                <c:pt idx="60">
                  <c:v>97.0992</c:v>
                </c:pt>
                <c:pt idx="61">
                  <c:v>97.6576</c:v>
                </c:pt>
                <c:pt idx="62">
                  <c:v>98.2648</c:v>
                </c:pt>
                <c:pt idx="63">
                  <c:v>98.8117</c:v>
                </c:pt>
                <c:pt idx="64">
                  <c:v>99.343</c:v>
                </c:pt>
                <c:pt idx="65">
                  <c:v>99.8466</c:v>
                </c:pt>
                <c:pt idx="66">
                  <c:v>100.286</c:v>
                </c:pt>
                <c:pt idx="67">
                  <c:v>100.713</c:v>
                </c:pt>
                <c:pt idx="68">
                  <c:v>101.168</c:v>
                </c:pt>
                <c:pt idx="69">
                  <c:v>101.662</c:v>
                </c:pt>
                <c:pt idx="70">
                  <c:v>102.229</c:v>
                </c:pt>
                <c:pt idx="71">
                  <c:v>102.825</c:v>
                </c:pt>
                <c:pt idx="72">
                  <c:v>103.379</c:v>
                </c:pt>
                <c:pt idx="73">
                  <c:v>103.888</c:v>
                </c:pt>
                <c:pt idx="74">
                  <c:v>104.341</c:v>
                </c:pt>
                <c:pt idx="75">
                  <c:v>104.782</c:v>
                </c:pt>
                <c:pt idx="76">
                  <c:v>105.241</c:v>
                </c:pt>
                <c:pt idx="77">
                  <c:v>105.71</c:v>
                </c:pt>
                <c:pt idx="78">
                  <c:v>106.23</c:v>
                </c:pt>
                <c:pt idx="79">
                  <c:v>106.775</c:v>
                </c:pt>
                <c:pt idx="80">
                  <c:v>107.284</c:v>
                </c:pt>
                <c:pt idx="81">
                  <c:v>107.774</c:v>
                </c:pt>
                <c:pt idx="82">
                  <c:v>108.218</c:v>
                </c:pt>
                <c:pt idx="83">
                  <c:v>108.592</c:v>
                </c:pt>
                <c:pt idx="84">
                  <c:v>108.928</c:v>
                </c:pt>
                <c:pt idx="85">
                  <c:v>109.238</c:v>
                </c:pt>
                <c:pt idx="86">
                  <c:v>109.608</c:v>
                </c:pt>
                <c:pt idx="87">
                  <c:v>110.059</c:v>
                </c:pt>
                <c:pt idx="88">
                  <c:v>110.502</c:v>
                </c:pt>
                <c:pt idx="89">
                  <c:v>110.874</c:v>
                </c:pt>
                <c:pt idx="90">
                  <c:v>111.18</c:v>
                </c:pt>
                <c:pt idx="91">
                  <c:v>111.444</c:v>
                </c:pt>
                <c:pt idx="92">
                  <c:v>111.694</c:v>
                </c:pt>
                <c:pt idx="93">
                  <c:v>112.009</c:v>
                </c:pt>
                <c:pt idx="94">
                  <c:v>112.405</c:v>
                </c:pt>
                <c:pt idx="95">
                  <c:v>112.843</c:v>
                </c:pt>
                <c:pt idx="96">
                  <c:v>113.286</c:v>
                </c:pt>
                <c:pt idx="97">
                  <c:v>113.662</c:v>
                </c:pt>
                <c:pt idx="98">
                  <c:v>113.994</c:v>
                </c:pt>
                <c:pt idx="99">
                  <c:v>114.361</c:v>
                </c:pt>
                <c:pt idx="100">
                  <c:v>114.765</c:v>
                </c:pt>
                <c:pt idx="101">
                  <c:v>115.174</c:v>
                </c:pt>
                <c:pt idx="102">
                  <c:v>115.575</c:v>
                </c:pt>
                <c:pt idx="103">
                  <c:v>115.995</c:v>
                </c:pt>
                <c:pt idx="104">
                  <c:v>116.453</c:v>
                </c:pt>
                <c:pt idx="105">
                  <c:v>116.901</c:v>
                </c:pt>
                <c:pt idx="106">
                  <c:v>117.325</c:v>
                </c:pt>
                <c:pt idx="107">
                  <c:v>117.781</c:v>
                </c:pt>
                <c:pt idx="108">
                  <c:v>118.275</c:v>
                </c:pt>
                <c:pt idx="109">
                  <c:v>118.761</c:v>
                </c:pt>
                <c:pt idx="110">
                  <c:v>119.211</c:v>
                </c:pt>
                <c:pt idx="111">
                  <c:v>119.657</c:v>
                </c:pt>
                <c:pt idx="112">
                  <c:v>120.166</c:v>
                </c:pt>
                <c:pt idx="113">
                  <c:v>120.77</c:v>
                </c:pt>
                <c:pt idx="114">
                  <c:v>121.441</c:v>
                </c:pt>
                <c:pt idx="115">
                  <c:v>122.075</c:v>
                </c:pt>
                <c:pt idx="116">
                  <c:v>122.673</c:v>
                </c:pt>
                <c:pt idx="117">
                  <c:v>123.261</c:v>
                </c:pt>
                <c:pt idx="118">
                  <c:v>123.826</c:v>
                </c:pt>
                <c:pt idx="119">
                  <c:v>124.408</c:v>
                </c:pt>
                <c:pt idx="120">
                  <c:v>125.062</c:v>
                </c:pt>
                <c:pt idx="121">
                  <c:v>125.857</c:v>
                </c:pt>
                <c:pt idx="122">
                  <c:v>126.732</c:v>
                </c:pt>
                <c:pt idx="123">
                  <c:v>127.446</c:v>
                </c:pt>
                <c:pt idx="124">
                  <c:v>127.875</c:v>
                </c:pt>
                <c:pt idx="125">
                  <c:v>128.153</c:v>
                </c:pt>
                <c:pt idx="126">
                  <c:v>128.484</c:v>
                </c:pt>
                <c:pt idx="127">
                  <c:v>128.96</c:v>
                </c:pt>
                <c:pt idx="128">
                  <c:v>129.488</c:v>
                </c:pt>
                <c:pt idx="129">
                  <c:v>129.996</c:v>
                </c:pt>
                <c:pt idx="130">
                  <c:v>130.506</c:v>
                </c:pt>
                <c:pt idx="131">
                  <c:v>130.991</c:v>
                </c:pt>
                <c:pt idx="132">
                  <c:v>131.426</c:v>
                </c:pt>
                <c:pt idx="133">
                  <c:v>131.815</c:v>
                </c:pt>
                <c:pt idx="134">
                  <c:v>132.204</c:v>
                </c:pt>
                <c:pt idx="135">
                  <c:v>132.724</c:v>
                </c:pt>
                <c:pt idx="136">
                  <c:v>133.454</c:v>
                </c:pt>
                <c:pt idx="137">
                  <c:v>134.278</c:v>
                </c:pt>
                <c:pt idx="138">
                  <c:v>134.999</c:v>
                </c:pt>
                <c:pt idx="139">
                  <c:v>135.597</c:v>
                </c:pt>
                <c:pt idx="140">
                  <c:v>136.159</c:v>
                </c:pt>
              </c:numCache>
            </c:numRef>
          </c:val>
          <c:smooth val="0"/>
        </c:ser>
        <c:axId val="66158508"/>
        <c:axId val="58555661"/>
      </c:lineChart>
      <c:catAx>
        <c:axId val="66158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555661"/>
        <c:crossesAt val="60"/>
        <c:auto val="0"/>
        <c:lblOffset val="100"/>
        <c:tickLblSkip val="6"/>
        <c:noMultiLvlLbl val="0"/>
      </c:catAx>
      <c:valAx>
        <c:axId val="5855566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585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115.81</c:v>
                </c:pt>
                <c:pt idx="137">
                  <c:v>150.72</c:v>
                </c:pt>
                <c:pt idx="138">
                  <c:v>121.83</c:v>
                </c:pt>
                <c:pt idx="139">
                  <c:v>108.67</c:v>
                </c:pt>
                <c:pt idx="140">
                  <c:v>111.03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86.4219</c:v>
                </c:pt>
                <c:pt idx="1">
                  <c:v>86.8726</c:v>
                </c:pt>
                <c:pt idx="2">
                  <c:v>86.5439</c:v>
                </c:pt>
                <c:pt idx="3">
                  <c:v>87.1193</c:v>
                </c:pt>
                <c:pt idx="4">
                  <c:v>87.0273</c:v>
                </c:pt>
                <c:pt idx="5">
                  <c:v>88.2591</c:v>
                </c:pt>
                <c:pt idx="6">
                  <c:v>86.608</c:v>
                </c:pt>
                <c:pt idx="7">
                  <c:v>87.8301</c:v>
                </c:pt>
                <c:pt idx="8">
                  <c:v>87.0512</c:v>
                </c:pt>
                <c:pt idx="9">
                  <c:v>86.7964</c:v>
                </c:pt>
                <c:pt idx="10">
                  <c:v>86.8307</c:v>
                </c:pt>
                <c:pt idx="11">
                  <c:v>86.3775</c:v>
                </c:pt>
                <c:pt idx="12">
                  <c:v>93.775</c:v>
                </c:pt>
                <c:pt idx="13">
                  <c:v>85.4347</c:v>
                </c:pt>
                <c:pt idx="14">
                  <c:v>86.4873</c:v>
                </c:pt>
                <c:pt idx="15">
                  <c:v>84.7362</c:v>
                </c:pt>
                <c:pt idx="16">
                  <c:v>85.2527</c:v>
                </c:pt>
                <c:pt idx="17">
                  <c:v>82.9279</c:v>
                </c:pt>
                <c:pt idx="18">
                  <c:v>84.0651</c:v>
                </c:pt>
                <c:pt idx="19">
                  <c:v>82.6433</c:v>
                </c:pt>
                <c:pt idx="20">
                  <c:v>82.9908</c:v>
                </c:pt>
                <c:pt idx="21">
                  <c:v>83.0198</c:v>
                </c:pt>
                <c:pt idx="22">
                  <c:v>82.7162</c:v>
                </c:pt>
                <c:pt idx="23">
                  <c:v>82.5572</c:v>
                </c:pt>
                <c:pt idx="24">
                  <c:v>83.1908</c:v>
                </c:pt>
                <c:pt idx="25">
                  <c:v>82.8871</c:v>
                </c:pt>
                <c:pt idx="26">
                  <c:v>81.3809</c:v>
                </c:pt>
                <c:pt idx="27">
                  <c:v>81.1428</c:v>
                </c:pt>
                <c:pt idx="28">
                  <c:v>81.3657</c:v>
                </c:pt>
                <c:pt idx="29">
                  <c:v>82.54</c:v>
                </c:pt>
                <c:pt idx="30">
                  <c:v>81.9882</c:v>
                </c:pt>
                <c:pt idx="31">
                  <c:v>82.1416</c:v>
                </c:pt>
                <c:pt idx="32">
                  <c:v>82.032</c:v>
                </c:pt>
                <c:pt idx="33">
                  <c:v>82.2552</c:v>
                </c:pt>
                <c:pt idx="34">
                  <c:v>82.8067</c:v>
                </c:pt>
                <c:pt idx="35">
                  <c:v>82.611</c:v>
                </c:pt>
                <c:pt idx="36">
                  <c:v>83.8482</c:v>
                </c:pt>
                <c:pt idx="37">
                  <c:v>83.874</c:v>
                </c:pt>
                <c:pt idx="38">
                  <c:v>83.2529</c:v>
                </c:pt>
                <c:pt idx="39">
                  <c:v>85.5065</c:v>
                </c:pt>
                <c:pt idx="40">
                  <c:v>86.125</c:v>
                </c:pt>
                <c:pt idx="41">
                  <c:v>84.4663</c:v>
                </c:pt>
                <c:pt idx="42">
                  <c:v>87.6753</c:v>
                </c:pt>
                <c:pt idx="43">
                  <c:v>87.2096</c:v>
                </c:pt>
                <c:pt idx="44">
                  <c:v>88.2467</c:v>
                </c:pt>
                <c:pt idx="45">
                  <c:v>88.9645</c:v>
                </c:pt>
                <c:pt idx="46">
                  <c:v>88.9723</c:v>
                </c:pt>
                <c:pt idx="47">
                  <c:v>90.4705</c:v>
                </c:pt>
                <c:pt idx="48">
                  <c:v>90.0064</c:v>
                </c:pt>
                <c:pt idx="49">
                  <c:v>89.8826</c:v>
                </c:pt>
                <c:pt idx="50">
                  <c:v>91.515</c:v>
                </c:pt>
                <c:pt idx="51">
                  <c:v>92.6547</c:v>
                </c:pt>
                <c:pt idx="52">
                  <c:v>90.9848</c:v>
                </c:pt>
                <c:pt idx="53">
                  <c:v>93.4298</c:v>
                </c:pt>
                <c:pt idx="54">
                  <c:v>91.4858</c:v>
                </c:pt>
                <c:pt idx="55">
                  <c:v>92.7785</c:v>
                </c:pt>
                <c:pt idx="56">
                  <c:v>93.0074</c:v>
                </c:pt>
                <c:pt idx="57">
                  <c:v>93.3556</c:v>
                </c:pt>
                <c:pt idx="58">
                  <c:v>93.5384</c:v>
                </c:pt>
                <c:pt idx="59">
                  <c:v>93.4769</c:v>
                </c:pt>
                <c:pt idx="60">
                  <c:v>95.1498</c:v>
                </c:pt>
                <c:pt idx="61">
                  <c:v>96.1492</c:v>
                </c:pt>
                <c:pt idx="62">
                  <c:v>108.521</c:v>
                </c:pt>
                <c:pt idx="63">
                  <c:v>96.8624</c:v>
                </c:pt>
                <c:pt idx="64">
                  <c:v>98.5434</c:v>
                </c:pt>
                <c:pt idx="65">
                  <c:v>98.5533</c:v>
                </c:pt>
                <c:pt idx="66">
                  <c:v>98.6466</c:v>
                </c:pt>
                <c:pt idx="67">
                  <c:v>99.5555</c:v>
                </c:pt>
                <c:pt idx="68">
                  <c:v>100.53</c:v>
                </c:pt>
                <c:pt idx="69">
                  <c:v>100.206</c:v>
                </c:pt>
                <c:pt idx="70">
                  <c:v>101.343</c:v>
                </c:pt>
                <c:pt idx="71">
                  <c:v>103.88</c:v>
                </c:pt>
                <c:pt idx="72">
                  <c:v>101.164</c:v>
                </c:pt>
                <c:pt idx="73">
                  <c:v>119.706</c:v>
                </c:pt>
                <c:pt idx="74">
                  <c:v>114.363</c:v>
                </c:pt>
                <c:pt idx="75">
                  <c:v>109.118</c:v>
                </c:pt>
                <c:pt idx="76">
                  <c:v>107.79</c:v>
                </c:pt>
                <c:pt idx="77">
                  <c:v>107.478</c:v>
                </c:pt>
                <c:pt idx="78">
                  <c:v>107.766</c:v>
                </c:pt>
                <c:pt idx="79">
                  <c:v>107.768</c:v>
                </c:pt>
                <c:pt idx="80">
                  <c:v>107.069</c:v>
                </c:pt>
                <c:pt idx="81">
                  <c:v>107.193</c:v>
                </c:pt>
                <c:pt idx="82">
                  <c:v>107.84</c:v>
                </c:pt>
                <c:pt idx="83">
                  <c:v>106.648</c:v>
                </c:pt>
                <c:pt idx="84">
                  <c:v>107.852</c:v>
                </c:pt>
                <c:pt idx="85">
                  <c:v>107.307</c:v>
                </c:pt>
                <c:pt idx="86">
                  <c:v>109.144</c:v>
                </c:pt>
                <c:pt idx="87">
                  <c:v>110.151</c:v>
                </c:pt>
                <c:pt idx="88">
                  <c:v>109.467</c:v>
                </c:pt>
                <c:pt idx="89">
                  <c:v>109.398</c:v>
                </c:pt>
                <c:pt idx="90">
                  <c:v>109.481</c:v>
                </c:pt>
                <c:pt idx="91">
                  <c:v>108.884</c:v>
                </c:pt>
                <c:pt idx="92">
                  <c:v>108.747</c:v>
                </c:pt>
                <c:pt idx="93">
                  <c:v>109.967</c:v>
                </c:pt>
                <c:pt idx="94">
                  <c:v>109.348</c:v>
                </c:pt>
                <c:pt idx="95">
                  <c:v>108.947</c:v>
                </c:pt>
                <c:pt idx="96">
                  <c:v>108.927</c:v>
                </c:pt>
                <c:pt idx="97">
                  <c:v>109.648</c:v>
                </c:pt>
                <c:pt idx="98">
                  <c:v>102.919</c:v>
                </c:pt>
                <c:pt idx="99">
                  <c:v>110.072</c:v>
                </c:pt>
                <c:pt idx="100">
                  <c:v>110.714</c:v>
                </c:pt>
                <c:pt idx="101">
                  <c:v>109.476</c:v>
                </c:pt>
                <c:pt idx="102">
                  <c:v>111.396</c:v>
                </c:pt>
                <c:pt idx="103">
                  <c:v>110.768</c:v>
                </c:pt>
                <c:pt idx="104">
                  <c:v>111.256</c:v>
                </c:pt>
                <c:pt idx="105">
                  <c:v>110.593</c:v>
                </c:pt>
                <c:pt idx="106">
                  <c:v>110.549</c:v>
                </c:pt>
                <c:pt idx="107">
                  <c:v>110.383</c:v>
                </c:pt>
                <c:pt idx="108">
                  <c:v>112.88</c:v>
                </c:pt>
                <c:pt idx="109">
                  <c:v>110.467</c:v>
                </c:pt>
                <c:pt idx="110">
                  <c:v>111.932</c:v>
                </c:pt>
                <c:pt idx="111">
                  <c:v>109.781</c:v>
                </c:pt>
                <c:pt idx="112">
                  <c:v>110.876</c:v>
                </c:pt>
                <c:pt idx="113">
                  <c:v>111.525</c:v>
                </c:pt>
                <c:pt idx="114">
                  <c:v>109.917</c:v>
                </c:pt>
                <c:pt idx="115">
                  <c:v>111.003</c:v>
                </c:pt>
                <c:pt idx="116">
                  <c:v>111.187</c:v>
                </c:pt>
                <c:pt idx="117">
                  <c:v>111.567</c:v>
                </c:pt>
                <c:pt idx="118">
                  <c:v>112.079</c:v>
                </c:pt>
                <c:pt idx="119">
                  <c:v>111.267</c:v>
                </c:pt>
                <c:pt idx="120">
                  <c:v>112.785</c:v>
                </c:pt>
                <c:pt idx="121">
                  <c:v>111.921</c:v>
                </c:pt>
                <c:pt idx="122">
                  <c:v>111.803</c:v>
                </c:pt>
                <c:pt idx="123">
                  <c:v>113.498</c:v>
                </c:pt>
                <c:pt idx="124">
                  <c:v>113.506</c:v>
                </c:pt>
                <c:pt idx="125">
                  <c:v>114.498</c:v>
                </c:pt>
                <c:pt idx="126">
                  <c:v>114.609</c:v>
                </c:pt>
                <c:pt idx="127">
                  <c:v>114.775</c:v>
                </c:pt>
                <c:pt idx="128">
                  <c:v>115.21</c:v>
                </c:pt>
                <c:pt idx="129">
                  <c:v>115.698</c:v>
                </c:pt>
                <c:pt idx="130">
                  <c:v>115.978</c:v>
                </c:pt>
                <c:pt idx="131">
                  <c:v>117.99</c:v>
                </c:pt>
                <c:pt idx="132">
                  <c:v>115.731</c:v>
                </c:pt>
                <c:pt idx="133">
                  <c:v>119.021</c:v>
                </c:pt>
                <c:pt idx="134">
                  <c:v>118.147</c:v>
                </c:pt>
                <c:pt idx="135">
                  <c:v>119.373</c:v>
                </c:pt>
                <c:pt idx="136">
                  <c:v>118.735</c:v>
                </c:pt>
                <c:pt idx="137">
                  <c:v>119.363</c:v>
                </c:pt>
                <c:pt idx="138">
                  <c:v>120.015</c:v>
                </c:pt>
                <c:pt idx="139">
                  <c:v>120.578</c:v>
                </c:pt>
                <c:pt idx="140">
                  <c:v>121.084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87.3813</c:v>
                </c:pt>
                <c:pt idx="1">
                  <c:v>87.3775</c:v>
                </c:pt>
                <c:pt idx="2">
                  <c:v>87.415</c:v>
                </c:pt>
                <c:pt idx="3">
                  <c:v>87.4827</c:v>
                </c:pt>
                <c:pt idx="4">
                  <c:v>87.5599</c:v>
                </c:pt>
                <c:pt idx="5">
                  <c:v>87.5946</c:v>
                </c:pt>
                <c:pt idx="6">
                  <c:v>87.5623</c:v>
                </c:pt>
                <c:pt idx="7">
                  <c:v>87.4868</c:v>
                </c:pt>
                <c:pt idx="8">
                  <c:v>87.3552</c:v>
                </c:pt>
                <c:pt idx="9">
                  <c:v>87.1699</c:v>
                </c:pt>
                <c:pt idx="10">
                  <c:v>86.9503</c:v>
                </c:pt>
                <c:pt idx="11">
                  <c:v>86.6895</c:v>
                </c:pt>
                <c:pt idx="12">
                  <c:v>86.3974</c:v>
                </c:pt>
                <c:pt idx="13">
                  <c:v>86.0989</c:v>
                </c:pt>
                <c:pt idx="14">
                  <c:v>85.7701</c:v>
                </c:pt>
                <c:pt idx="15">
                  <c:v>85.3753</c:v>
                </c:pt>
                <c:pt idx="16">
                  <c:v>84.9328</c:v>
                </c:pt>
                <c:pt idx="17">
                  <c:v>84.4956</c:v>
                </c:pt>
                <c:pt idx="18">
                  <c:v>84.1152</c:v>
                </c:pt>
                <c:pt idx="19">
                  <c:v>83.7937</c:v>
                </c:pt>
                <c:pt idx="20">
                  <c:v>83.5369</c:v>
                </c:pt>
                <c:pt idx="21">
                  <c:v>83.3345</c:v>
                </c:pt>
                <c:pt idx="22">
                  <c:v>83.1544</c:v>
                </c:pt>
                <c:pt idx="23">
                  <c:v>82.9982</c:v>
                </c:pt>
                <c:pt idx="24">
                  <c:v>82.8439</c:v>
                </c:pt>
                <c:pt idx="25">
                  <c:v>82.6419</c:v>
                </c:pt>
                <c:pt idx="26">
                  <c:v>82.4208</c:v>
                </c:pt>
                <c:pt idx="27">
                  <c:v>82.282</c:v>
                </c:pt>
                <c:pt idx="28">
                  <c:v>82.2723</c:v>
                </c:pt>
                <c:pt idx="29">
                  <c:v>82.341</c:v>
                </c:pt>
                <c:pt idx="30">
                  <c:v>82.4242</c:v>
                </c:pt>
                <c:pt idx="31">
                  <c:v>82.5261</c:v>
                </c:pt>
                <c:pt idx="32">
                  <c:v>82.6746</c:v>
                </c:pt>
                <c:pt idx="33">
                  <c:v>82.8861</c:v>
                </c:pt>
                <c:pt idx="34">
                  <c:v>83.1589</c:v>
                </c:pt>
                <c:pt idx="35">
                  <c:v>83.4907</c:v>
                </c:pt>
                <c:pt idx="36">
                  <c:v>83.8776</c:v>
                </c:pt>
                <c:pt idx="37">
                  <c:v>84.29</c:v>
                </c:pt>
                <c:pt idx="38">
                  <c:v>84.7613</c:v>
                </c:pt>
                <c:pt idx="39">
                  <c:v>85.3204</c:v>
                </c:pt>
                <c:pt idx="40">
                  <c:v>85.8808</c:v>
                </c:pt>
                <c:pt idx="41">
                  <c:v>86.4525</c:v>
                </c:pt>
                <c:pt idx="42">
                  <c:v>87.097</c:v>
                </c:pt>
                <c:pt idx="43">
                  <c:v>87.747</c:v>
                </c:pt>
                <c:pt idx="44">
                  <c:v>88.3693</c:v>
                </c:pt>
                <c:pt idx="45">
                  <c:v>88.9648</c:v>
                </c:pt>
                <c:pt idx="46">
                  <c:v>89.5254</c:v>
                </c:pt>
                <c:pt idx="47">
                  <c:v>90.0483</c:v>
                </c:pt>
                <c:pt idx="48">
                  <c:v>90.5152</c:v>
                </c:pt>
                <c:pt idx="49">
                  <c:v>90.9764</c:v>
                </c:pt>
                <c:pt idx="50">
                  <c:v>91.4657</c:v>
                </c:pt>
                <c:pt idx="51">
                  <c:v>91.8983</c:v>
                </c:pt>
                <c:pt idx="52">
                  <c:v>92.2551</c:v>
                </c:pt>
                <c:pt idx="53">
                  <c:v>92.5813</c:v>
                </c:pt>
                <c:pt idx="54">
                  <c:v>92.8813</c:v>
                </c:pt>
                <c:pt idx="55">
                  <c:v>93.2077</c:v>
                </c:pt>
                <c:pt idx="56">
                  <c:v>93.58</c:v>
                </c:pt>
                <c:pt idx="57">
                  <c:v>93.9786</c:v>
                </c:pt>
                <c:pt idx="58">
                  <c:v>94.4234</c:v>
                </c:pt>
                <c:pt idx="59">
                  <c:v>94.957</c:v>
                </c:pt>
                <c:pt idx="60">
                  <c:v>95.5943</c:v>
                </c:pt>
                <c:pt idx="61">
                  <c:v>96.2694</c:v>
                </c:pt>
                <c:pt idx="62">
                  <c:v>96.9305</c:v>
                </c:pt>
                <c:pt idx="63">
                  <c:v>97.5951</c:v>
                </c:pt>
                <c:pt idx="64">
                  <c:v>98.255</c:v>
                </c:pt>
                <c:pt idx="65">
                  <c:v>98.8655</c:v>
                </c:pt>
                <c:pt idx="66">
                  <c:v>99.4463</c:v>
                </c:pt>
                <c:pt idx="67">
                  <c:v>100.04</c:v>
                </c:pt>
                <c:pt idx="68">
                  <c:v>100.626</c:v>
                </c:pt>
                <c:pt idx="69">
                  <c:v>101.194</c:v>
                </c:pt>
                <c:pt idx="70">
                  <c:v>101.773</c:v>
                </c:pt>
                <c:pt idx="71">
                  <c:v>102.28</c:v>
                </c:pt>
                <c:pt idx="72">
                  <c:v>102.663</c:v>
                </c:pt>
                <c:pt idx="73">
                  <c:v>103.004</c:v>
                </c:pt>
                <c:pt idx="74">
                  <c:v>103.301</c:v>
                </c:pt>
                <c:pt idx="75">
                  <c:v>103.594</c:v>
                </c:pt>
                <c:pt idx="76">
                  <c:v>104.022</c:v>
                </c:pt>
                <c:pt idx="77">
                  <c:v>104.592</c:v>
                </c:pt>
                <c:pt idx="78">
                  <c:v>105.207</c:v>
                </c:pt>
                <c:pt idx="79">
                  <c:v>105.777</c:v>
                </c:pt>
                <c:pt idx="80">
                  <c:v>106.276</c:v>
                </c:pt>
                <c:pt idx="81">
                  <c:v>106.738</c:v>
                </c:pt>
                <c:pt idx="82">
                  <c:v>107.162</c:v>
                </c:pt>
                <c:pt idx="83">
                  <c:v>107.559</c:v>
                </c:pt>
                <c:pt idx="84">
                  <c:v>107.978</c:v>
                </c:pt>
                <c:pt idx="85">
                  <c:v>108.432</c:v>
                </c:pt>
                <c:pt idx="86">
                  <c:v>108.9</c:v>
                </c:pt>
                <c:pt idx="87">
                  <c:v>109.287</c:v>
                </c:pt>
                <c:pt idx="88">
                  <c:v>109.522</c:v>
                </c:pt>
                <c:pt idx="89">
                  <c:v>109.65</c:v>
                </c:pt>
                <c:pt idx="90">
                  <c:v>109.716</c:v>
                </c:pt>
                <c:pt idx="91">
                  <c:v>109.751</c:v>
                </c:pt>
                <c:pt idx="92">
                  <c:v>109.806</c:v>
                </c:pt>
                <c:pt idx="93">
                  <c:v>109.881</c:v>
                </c:pt>
                <c:pt idx="94">
                  <c:v>109.927</c:v>
                </c:pt>
                <c:pt idx="95">
                  <c:v>109.968</c:v>
                </c:pt>
                <c:pt idx="96">
                  <c:v>110.066</c:v>
                </c:pt>
                <c:pt idx="97">
                  <c:v>110.226</c:v>
                </c:pt>
                <c:pt idx="98">
                  <c:v>110.411</c:v>
                </c:pt>
                <c:pt idx="99">
                  <c:v>110.595</c:v>
                </c:pt>
                <c:pt idx="100">
                  <c:v>110.758</c:v>
                </c:pt>
                <c:pt idx="101">
                  <c:v>110.916</c:v>
                </c:pt>
                <c:pt idx="102">
                  <c:v>111.086</c:v>
                </c:pt>
                <c:pt idx="103">
                  <c:v>111.222</c:v>
                </c:pt>
                <c:pt idx="104">
                  <c:v>111.3</c:v>
                </c:pt>
                <c:pt idx="105">
                  <c:v>111.344</c:v>
                </c:pt>
                <c:pt idx="106">
                  <c:v>111.393</c:v>
                </c:pt>
                <c:pt idx="107">
                  <c:v>111.49</c:v>
                </c:pt>
                <c:pt idx="108">
                  <c:v>111.572</c:v>
                </c:pt>
                <c:pt idx="109">
                  <c:v>111.565</c:v>
                </c:pt>
                <c:pt idx="110">
                  <c:v>111.502</c:v>
                </c:pt>
                <c:pt idx="111">
                  <c:v>111.438</c:v>
                </c:pt>
                <c:pt idx="112">
                  <c:v>111.43</c:v>
                </c:pt>
                <c:pt idx="113">
                  <c:v>111.457</c:v>
                </c:pt>
                <c:pt idx="114">
                  <c:v>111.496</c:v>
                </c:pt>
                <c:pt idx="115">
                  <c:v>111.61</c:v>
                </c:pt>
                <c:pt idx="116">
                  <c:v>111.791</c:v>
                </c:pt>
                <c:pt idx="117">
                  <c:v>111.996</c:v>
                </c:pt>
                <c:pt idx="118">
                  <c:v>112.203</c:v>
                </c:pt>
                <c:pt idx="119">
                  <c:v>112.422</c:v>
                </c:pt>
                <c:pt idx="120">
                  <c:v>112.669</c:v>
                </c:pt>
                <c:pt idx="121">
                  <c:v>112.932</c:v>
                </c:pt>
                <c:pt idx="122">
                  <c:v>113.261</c:v>
                </c:pt>
                <c:pt idx="123">
                  <c:v>113.681</c:v>
                </c:pt>
                <c:pt idx="124">
                  <c:v>114.134</c:v>
                </c:pt>
                <c:pt idx="125">
                  <c:v>114.582</c:v>
                </c:pt>
                <c:pt idx="126">
                  <c:v>115.012</c:v>
                </c:pt>
                <c:pt idx="127">
                  <c:v>115.434</c:v>
                </c:pt>
                <c:pt idx="128">
                  <c:v>115.876</c:v>
                </c:pt>
                <c:pt idx="129">
                  <c:v>116.346</c:v>
                </c:pt>
                <c:pt idx="130">
                  <c:v>116.85</c:v>
                </c:pt>
                <c:pt idx="131">
                  <c:v>117.347</c:v>
                </c:pt>
                <c:pt idx="132">
                  <c:v>117.833</c:v>
                </c:pt>
                <c:pt idx="133">
                  <c:v>118.35</c:v>
                </c:pt>
                <c:pt idx="134">
                  <c:v>118.846</c:v>
                </c:pt>
                <c:pt idx="135">
                  <c:v>119.289</c:v>
                </c:pt>
                <c:pt idx="136">
                  <c:v>119.708</c:v>
                </c:pt>
                <c:pt idx="137">
                  <c:v>120.146</c:v>
                </c:pt>
                <c:pt idx="138">
                  <c:v>120.619</c:v>
                </c:pt>
                <c:pt idx="139">
                  <c:v>121.105</c:v>
                </c:pt>
                <c:pt idx="140">
                  <c:v>121.593</c:v>
                </c:pt>
              </c:numCache>
            </c:numRef>
          </c:val>
          <c:smooth val="0"/>
        </c:ser>
        <c:axId val="57238902"/>
        <c:axId val="45388071"/>
      </c:lineChart>
      <c:catAx>
        <c:axId val="5723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388071"/>
        <c:crossesAt val="60"/>
        <c:auto val="0"/>
        <c:lblOffset val="100"/>
        <c:tickLblSkip val="6"/>
        <c:noMultiLvlLbl val="0"/>
      </c:catAx>
      <c:valAx>
        <c:axId val="4538807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389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124.01</c:v>
                </c:pt>
                <c:pt idx="137">
                  <c:v>154.74</c:v>
                </c:pt>
                <c:pt idx="138">
                  <c:v>162.08</c:v>
                </c:pt>
                <c:pt idx="139">
                  <c:v>127.95</c:v>
                </c:pt>
                <c:pt idx="140">
                  <c:v>123.61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81.1422</c:v>
                </c:pt>
                <c:pt idx="1">
                  <c:v>81.7445</c:v>
                </c:pt>
                <c:pt idx="2">
                  <c:v>77.3644</c:v>
                </c:pt>
                <c:pt idx="3">
                  <c:v>82.972</c:v>
                </c:pt>
                <c:pt idx="4">
                  <c:v>83.5052</c:v>
                </c:pt>
                <c:pt idx="5">
                  <c:v>84.024</c:v>
                </c:pt>
                <c:pt idx="6">
                  <c:v>84.4501</c:v>
                </c:pt>
                <c:pt idx="7">
                  <c:v>85.0329</c:v>
                </c:pt>
                <c:pt idx="8">
                  <c:v>85.5143</c:v>
                </c:pt>
                <c:pt idx="9">
                  <c:v>85.5797</c:v>
                </c:pt>
                <c:pt idx="10">
                  <c:v>86.3367</c:v>
                </c:pt>
                <c:pt idx="11">
                  <c:v>87.0904</c:v>
                </c:pt>
                <c:pt idx="12">
                  <c:v>87.1956</c:v>
                </c:pt>
                <c:pt idx="13">
                  <c:v>87.4764</c:v>
                </c:pt>
                <c:pt idx="14">
                  <c:v>87.733</c:v>
                </c:pt>
                <c:pt idx="15">
                  <c:v>88.061</c:v>
                </c:pt>
                <c:pt idx="16">
                  <c:v>88.2794</c:v>
                </c:pt>
                <c:pt idx="17">
                  <c:v>88.4961</c:v>
                </c:pt>
                <c:pt idx="18">
                  <c:v>88.4726</c:v>
                </c:pt>
                <c:pt idx="19">
                  <c:v>89.0452</c:v>
                </c:pt>
                <c:pt idx="20">
                  <c:v>89.0421</c:v>
                </c:pt>
                <c:pt idx="21">
                  <c:v>90.0832</c:v>
                </c:pt>
                <c:pt idx="22">
                  <c:v>90.0508</c:v>
                </c:pt>
                <c:pt idx="23">
                  <c:v>89.8979</c:v>
                </c:pt>
                <c:pt idx="24">
                  <c:v>90.364</c:v>
                </c:pt>
                <c:pt idx="25">
                  <c:v>90.1446</c:v>
                </c:pt>
                <c:pt idx="26">
                  <c:v>90.3133</c:v>
                </c:pt>
                <c:pt idx="27">
                  <c:v>90.2534</c:v>
                </c:pt>
                <c:pt idx="28">
                  <c:v>90.6235</c:v>
                </c:pt>
                <c:pt idx="29">
                  <c:v>90.7829</c:v>
                </c:pt>
                <c:pt idx="30">
                  <c:v>91.4482</c:v>
                </c:pt>
                <c:pt idx="31">
                  <c:v>91.0632</c:v>
                </c:pt>
                <c:pt idx="32">
                  <c:v>91.3248</c:v>
                </c:pt>
                <c:pt idx="33">
                  <c:v>91.0571</c:v>
                </c:pt>
                <c:pt idx="34">
                  <c:v>91.0696</c:v>
                </c:pt>
                <c:pt idx="35">
                  <c:v>91.0526</c:v>
                </c:pt>
                <c:pt idx="36">
                  <c:v>91.5109</c:v>
                </c:pt>
                <c:pt idx="37">
                  <c:v>92.4085</c:v>
                </c:pt>
                <c:pt idx="38">
                  <c:v>92.3704</c:v>
                </c:pt>
                <c:pt idx="39">
                  <c:v>92.7598</c:v>
                </c:pt>
                <c:pt idx="40">
                  <c:v>92.8045</c:v>
                </c:pt>
                <c:pt idx="41">
                  <c:v>92.7775</c:v>
                </c:pt>
                <c:pt idx="42">
                  <c:v>92.5406</c:v>
                </c:pt>
                <c:pt idx="43">
                  <c:v>93.2167</c:v>
                </c:pt>
                <c:pt idx="44">
                  <c:v>93.6969</c:v>
                </c:pt>
                <c:pt idx="45">
                  <c:v>93.5384</c:v>
                </c:pt>
                <c:pt idx="46">
                  <c:v>93.9286</c:v>
                </c:pt>
                <c:pt idx="47">
                  <c:v>94.3669</c:v>
                </c:pt>
                <c:pt idx="48">
                  <c:v>94.6176</c:v>
                </c:pt>
                <c:pt idx="49">
                  <c:v>94.5041</c:v>
                </c:pt>
                <c:pt idx="50">
                  <c:v>94.5761</c:v>
                </c:pt>
                <c:pt idx="51">
                  <c:v>94.7776</c:v>
                </c:pt>
                <c:pt idx="52">
                  <c:v>94.8549</c:v>
                </c:pt>
                <c:pt idx="53">
                  <c:v>95.0827</c:v>
                </c:pt>
                <c:pt idx="54">
                  <c:v>96.1324</c:v>
                </c:pt>
                <c:pt idx="55">
                  <c:v>96.2278</c:v>
                </c:pt>
                <c:pt idx="56">
                  <c:v>96.0936</c:v>
                </c:pt>
                <c:pt idx="57">
                  <c:v>96.9513</c:v>
                </c:pt>
                <c:pt idx="58">
                  <c:v>97.0444</c:v>
                </c:pt>
                <c:pt idx="59">
                  <c:v>97.3315</c:v>
                </c:pt>
                <c:pt idx="60">
                  <c:v>97.423</c:v>
                </c:pt>
                <c:pt idx="61">
                  <c:v>97.6707</c:v>
                </c:pt>
                <c:pt idx="62">
                  <c:v>98.8017</c:v>
                </c:pt>
                <c:pt idx="63">
                  <c:v>99.0374</c:v>
                </c:pt>
                <c:pt idx="64">
                  <c:v>99.4701</c:v>
                </c:pt>
                <c:pt idx="65">
                  <c:v>100.138</c:v>
                </c:pt>
                <c:pt idx="66">
                  <c:v>100.404</c:v>
                </c:pt>
                <c:pt idx="67">
                  <c:v>100.394</c:v>
                </c:pt>
                <c:pt idx="68">
                  <c:v>101.199</c:v>
                </c:pt>
                <c:pt idx="69">
                  <c:v>101.22</c:v>
                </c:pt>
                <c:pt idx="70">
                  <c:v>101.904</c:v>
                </c:pt>
                <c:pt idx="71">
                  <c:v>102.583</c:v>
                </c:pt>
                <c:pt idx="72">
                  <c:v>103.025</c:v>
                </c:pt>
                <c:pt idx="73">
                  <c:v>104.016</c:v>
                </c:pt>
                <c:pt idx="74">
                  <c:v>103.778</c:v>
                </c:pt>
                <c:pt idx="75">
                  <c:v>104.319</c:v>
                </c:pt>
                <c:pt idx="76">
                  <c:v>104.819</c:v>
                </c:pt>
                <c:pt idx="77">
                  <c:v>105.502</c:v>
                </c:pt>
                <c:pt idx="78">
                  <c:v>105.728</c:v>
                </c:pt>
                <c:pt idx="79">
                  <c:v>106.707</c:v>
                </c:pt>
                <c:pt idx="80">
                  <c:v>106.91</c:v>
                </c:pt>
                <c:pt idx="81">
                  <c:v>107.773</c:v>
                </c:pt>
                <c:pt idx="82">
                  <c:v>107.989</c:v>
                </c:pt>
                <c:pt idx="83">
                  <c:v>107.956</c:v>
                </c:pt>
                <c:pt idx="84">
                  <c:v>108.807</c:v>
                </c:pt>
                <c:pt idx="85">
                  <c:v>108.952</c:v>
                </c:pt>
                <c:pt idx="86">
                  <c:v>109.798</c:v>
                </c:pt>
                <c:pt idx="87">
                  <c:v>110.169</c:v>
                </c:pt>
                <c:pt idx="88">
                  <c:v>110.524</c:v>
                </c:pt>
                <c:pt idx="89">
                  <c:v>110.586</c:v>
                </c:pt>
                <c:pt idx="90">
                  <c:v>111.435</c:v>
                </c:pt>
                <c:pt idx="91">
                  <c:v>111.623</c:v>
                </c:pt>
                <c:pt idx="92">
                  <c:v>111.912</c:v>
                </c:pt>
                <c:pt idx="93">
                  <c:v>112.422</c:v>
                </c:pt>
                <c:pt idx="94">
                  <c:v>112.897</c:v>
                </c:pt>
                <c:pt idx="95">
                  <c:v>113.584</c:v>
                </c:pt>
                <c:pt idx="96">
                  <c:v>113.593</c:v>
                </c:pt>
                <c:pt idx="97">
                  <c:v>113.975</c:v>
                </c:pt>
                <c:pt idx="98">
                  <c:v>114.213</c:v>
                </c:pt>
                <c:pt idx="99">
                  <c:v>115.077</c:v>
                </c:pt>
                <c:pt idx="100">
                  <c:v>115.95</c:v>
                </c:pt>
                <c:pt idx="101">
                  <c:v>116.324</c:v>
                </c:pt>
                <c:pt idx="102">
                  <c:v>116.279</c:v>
                </c:pt>
                <c:pt idx="103">
                  <c:v>116.772</c:v>
                </c:pt>
                <c:pt idx="104">
                  <c:v>117.537</c:v>
                </c:pt>
                <c:pt idx="105">
                  <c:v>117.402</c:v>
                </c:pt>
                <c:pt idx="106">
                  <c:v>117.978</c:v>
                </c:pt>
                <c:pt idx="107">
                  <c:v>118.608</c:v>
                </c:pt>
                <c:pt idx="108">
                  <c:v>119.801</c:v>
                </c:pt>
                <c:pt idx="109">
                  <c:v>119.802</c:v>
                </c:pt>
                <c:pt idx="110">
                  <c:v>120.234</c:v>
                </c:pt>
                <c:pt idx="111">
                  <c:v>120.446</c:v>
                </c:pt>
                <c:pt idx="112">
                  <c:v>120.681</c:v>
                </c:pt>
                <c:pt idx="113">
                  <c:v>121.133</c:v>
                </c:pt>
                <c:pt idx="114">
                  <c:v>121.384</c:v>
                </c:pt>
                <c:pt idx="115">
                  <c:v>122.086</c:v>
                </c:pt>
                <c:pt idx="116">
                  <c:v>122.217</c:v>
                </c:pt>
                <c:pt idx="117">
                  <c:v>123.19</c:v>
                </c:pt>
                <c:pt idx="118">
                  <c:v>123.338</c:v>
                </c:pt>
                <c:pt idx="119">
                  <c:v>123.627</c:v>
                </c:pt>
                <c:pt idx="120">
                  <c:v>123.398</c:v>
                </c:pt>
                <c:pt idx="121">
                  <c:v>124.068</c:v>
                </c:pt>
                <c:pt idx="122">
                  <c:v>125.235</c:v>
                </c:pt>
                <c:pt idx="123">
                  <c:v>125.739</c:v>
                </c:pt>
                <c:pt idx="124">
                  <c:v>125.951</c:v>
                </c:pt>
                <c:pt idx="125">
                  <c:v>126.233</c:v>
                </c:pt>
                <c:pt idx="126">
                  <c:v>126.799</c:v>
                </c:pt>
                <c:pt idx="127">
                  <c:v>126.333</c:v>
                </c:pt>
                <c:pt idx="128">
                  <c:v>127.413</c:v>
                </c:pt>
                <c:pt idx="129">
                  <c:v>127.522</c:v>
                </c:pt>
                <c:pt idx="130">
                  <c:v>128.079</c:v>
                </c:pt>
                <c:pt idx="131">
                  <c:v>128.379</c:v>
                </c:pt>
                <c:pt idx="132">
                  <c:v>128.806</c:v>
                </c:pt>
                <c:pt idx="133">
                  <c:v>129.261</c:v>
                </c:pt>
                <c:pt idx="134">
                  <c:v>128.879</c:v>
                </c:pt>
                <c:pt idx="135">
                  <c:v>129.035</c:v>
                </c:pt>
                <c:pt idx="136">
                  <c:v>129.512</c:v>
                </c:pt>
                <c:pt idx="137">
                  <c:v>130.256</c:v>
                </c:pt>
                <c:pt idx="138">
                  <c:v>130.484</c:v>
                </c:pt>
                <c:pt idx="139">
                  <c:v>131.272</c:v>
                </c:pt>
                <c:pt idx="140">
                  <c:v>131.193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81.2891</c:v>
                </c:pt>
                <c:pt idx="1">
                  <c:v>81.8182</c:v>
                </c:pt>
                <c:pt idx="2">
                  <c:v>82.3583</c:v>
                </c:pt>
                <c:pt idx="3">
                  <c:v>82.8966</c:v>
                </c:pt>
                <c:pt idx="4">
                  <c:v>83.4245</c:v>
                </c:pt>
                <c:pt idx="5">
                  <c:v>83.9379</c:v>
                </c:pt>
                <c:pt idx="6">
                  <c:v>84.4365</c:v>
                </c:pt>
                <c:pt idx="7">
                  <c:v>84.9198</c:v>
                </c:pt>
                <c:pt idx="8">
                  <c:v>85.3814</c:v>
                </c:pt>
                <c:pt idx="9">
                  <c:v>85.8277</c:v>
                </c:pt>
                <c:pt idx="10">
                  <c:v>86.2708</c:v>
                </c:pt>
                <c:pt idx="11">
                  <c:v>86.6907</c:v>
                </c:pt>
                <c:pt idx="12">
                  <c:v>87.0629</c:v>
                </c:pt>
                <c:pt idx="13">
                  <c:v>87.3949</c:v>
                </c:pt>
                <c:pt idx="14">
                  <c:v>87.7009</c:v>
                </c:pt>
                <c:pt idx="15">
                  <c:v>87.986</c:v>
                </c:pt>
                <c:pt idx="16">
                  <c:v>88.2523</c:v>
                </c:pt>
                <c:pt idx="17">
                  <c:v>88.5049</c:v>
                </c:pt>
                <c:pt idx="18">
                  <c:v>88.7579</c:v>
                </c:pt>
                <c:pt idx="19">
                  <c:v>89.0216</c:v>
                </c:pt>
                <c:pt idx="20">
                  <c:v>89.2933</c:v>
                </c:pt>
                <c:pt idx="21">
                  <c:v>89.5546</c:v>
                </c:pt>
                <c:pt idx="22">
                  <c:v>89.7711</c:v>
                </c:pt>
                <c:pt idx="23">
                  <c:v>89.9437</c:v>
                </c:pt>
                <c:pt idx="24">
                  <c:v>90.0923</c:v>
                </c:pt>
                <c:pt idx="25">
                  <c:v>90.2209</c:v>
                </c:pt>
                <c:pt idx="26">
                  <c:v>90.3427</c:v>
                </c:pt>
                <c:pt idx="27">
                  <c:v>90.475</c:v>
                </c:pt>
                <c:pt idx="28">
                  <c:v>90.6232</c:v>
                </c:pt>
                <c:pt idx="29">
                  <c:v>90.7801</c:v>
                </c:pt>
                <c:pt idx="30">
                  <c:v>90.9222</c:v>
                </c:pt>
                <c:pt idx="31">
                  <c:v>91.0326</c:v>
                </c:pt>
                <c:pt idx="32">
                  <c:v>91.1233</c:v>
                </c:pt>
                <c:pt idx="33">
                  <c:v>91.2141</c:v>
                </c:pt>
                <c:pt idx="34">
                  <c:v>91.3295</c:v>
                </c:pt>
                <c:pt idx="35">
                  <c:v>91.4961</c:v>
                </c:pt>
                <c:pt idx="36">
                  <c:v>91.722</c:v>
                </c:pt>
                <c:pt idx="37">
                  <c:v>91.9755</c:v>
                </c:pt>
                <c:pt idx="38">
                  <c:v>92.2135</c:v>
                </c:pt>
                <c:pt idx="39">
                  <c:v>92.4244</c:v>
                </c:pt>
                <c:pt idx="40">
                  <c:v>92.609</c:v>
                </c:pt>
                <c:pt idx="41">
                  <c:v>92.7775</c:v>
                </c:pt>
                <c:pt idx="42">
                  <c:v>92.9617</c:v>
                </c:pt>
                <c:pt idx="43">
                  <c:v>93.1813</c:v>
                </c:pt>
                <c:pt idx="44">
                  <c:v>93.4127</c:v>
                </c:pt>
                <c:pt idx="45">
                  <c:v>93.6366</c:v>
                </c:pt>
                <c:pt idx="46">
                  <c:v>93.8637</c:v>
                </c:pt>
                <c:pt idx="47">
                  <c:v>94.0884</c:v>
                </c:pt>
                <c:pt idx="48">
                  <c:v>94.2907</c:v>
                </c:pt>
                <c:pt idx="49">
                  <c:v>94.4714</c:v>
                </c:pt>
                <c:pt idx="50">
                  <c:v>94.6542</c:v>
                </c:pt>
                <c:pt idx="51">
                  <c:v>94.859</c:v>
                </c:pt>
                <c:pt idx="52">
                  <c:v>95.0972</c:v>
                </c:pt>
                <c:pt idx="53">
                  <c:v>95.3827</c:v>
                </c:pt>
                <c:pt idx="54">
                  <c:v>95.7008</c:v>
                </c:pt>
                <c:pt idx="55">
                  <c:v>96.0123</c:v>
                </c:pt>
                <c:pt idx="56">
                  <c:v>96.3209</c:v>
                </c:pt>
                <c:pt idx="57">
                  <c:v>96.6446</c:v>
                </c:pt>
                <c:pt idx="58">
                  <c:v>96.9712</c:v>
                </c:pt>
                <c:pt idx="59">
                  <c:v>97.3008</c:v>
                </c:pt>
                <c:pt idx="60">
                  <c:v>97.6528</c:v>
                </c:pt>
                <c:pt idx="61">
                  <c:v>98.0506</c:v>
                </c:pt>
                <c:pt idx="62">
                  <c:v>98.4892</c:v>
                </c:pt>
                <c:pt idx="63">
                  <c:v>98.9337</c:v>
                </c:pt>
                <c:pt idx="64">
                  <c:v>99.3727</c:v>
                </c:pt>
                <c:pt idx="65">
                  <c:v>99.8038</c:v>
                </c:pt>
                <c:pt idx="66">
                  <c:v>100.216</c:v>
                </c:pt>
                <c:pt idx="67">
                  <c:v>100.625</c:v>
                </c:pt>
                <c:pt idx="68">
                  <c:v>101.051</c:v>
                </c:pt>
                <c:pt idx="69">
                  <c:v>101.498</c:v>
                </c:pt>
                <c:pt idx="70">
                  <c:v>101.975</c:v>
                </c:pt>
                <c:pt idx="71">
                  <c:v>102.475</c:v>
                </c:pt>
                <c:pt idx="72">
                  <c:v>102.979</c:v>
                </c:pt>
                <c:pt idx="73">
                  <c:v>103.469</c:v>
                </c:pt>
                <c:pt idx="74">
                  <c:v>103.935</c:v>
                </c:pt>
                <c:pt idx="75">
                  <c:v>104.404</c:v>
                </c:pt>
                <c:pt idx="76">
                  <c:v>104.893</c:v>
                </c:pt>
                <c:pt idx="77">
                  <c:v>105.393</c:v>
                </c:pt>
                <c:pt idx="78">
                  <c:v>105.9</c:v>
                </c:pt>
                <c:pt idx="79">
                  <c:v>106.408</c:v>
                </c:pt>
                <c:pt idx="80">
                  <c:v>106.903</c:v>
                </c:pt>
                <c:pt idx="81">
                  <c:v>107.376</c:v>
                </c:pt>
                <c:pt idx="82">
                  <c:v>107.816</c:v>
                </c:pt>
                <c:pt idx="83">
                  <c:v>108.241</c:v>
                </c:pt>
                <c:pt idx="84">
                  <c:v>108.675</c:v>
                </c:pt>
                <c:pt idx="85">
                  <c:v>109.117</c:v>
                </c:pt>
                <c:pt idx="86">
                  <c:v>109.559</c:v>
                </c:pt>
                <c:pt idx="87">
                  <c:v>109.986</c:v>
                </c:pt>
                <c:pt idx="88">
                  <c:v>110.392</c:v>
                </c:pt>
                <c:pt idx="89">
                  <c:v>110.793</c:v>
                </c:pt>
                <c:pt idx="90">
                  <c:v>111.199</c:v>
                </c:pt>
                <c:pt idx="91">
                  <c:v>111.601</c:v>
                </c:pt>
                <c:pt idx="92">
                  <c:v>112.004</c:v>
                </c:pt>
                <c:pt idx="93">
                  <c:v>112.42</c:v>
                </c:pt>
                <c:pt idx="94">
                  <c:v>112.845</c:v>
                </c:pt>
                <c:pt idx="95">
                  <c:v>113.265</c:v>
                </c:pt>
                <c:pt idx="96">
                  <c:v>113.675</c:v>
                </c:pt>
                <c:pt idx="97">
                  <c:v>114.095</c:v>
                </c:pt>
                <c:pt idx="98">
                  <c:v>114.546</c:v>
                </c:pt>
                <c:pt idx="99">
                  <c:v>115.032</c:v>
                </c:pt>
                <c:pt idx="100">
                  <c:v>115.521</c:v>
                </c:pt>
                <c:pt idx="101">
                  <c:v>115.975</c:v>
                </c:pt>
                <c:pt idx="102">
                  <c:v>116.403</c:v>
                </c:pt>
                <c:pt idx="103">
                  <c:v>116.836</c:v>
                </c:pt>
                <c:pt idx="104">
                  <c:v>117.274</c:v>
                </c:pt>
                <c:pt idx="105">
                  <c:v>117.715</c:v>
                </c:pt>
                <c:pt idx="106">
                  <c:v>118.18</c:v>
                </c:pt>
                <c:pt idx="107">
                  <c:v>118.676</c:v>
                </c:pt>
                <c:pt idx="108">
                  <c:v>119.165</c:v>
                </c:pt>
                <c:pt idx="109">
                  <c:v>119.609</c:v>
                </c:pt>
                <c:pt idx="110">
                  <c:v>120.012</c:v>
                </c:pt>
                <c:pt idx="111">
                  <c:v>120.392</c:v>
                </c:pt>
                <c:pt idx="112">
                  <c:v>120.766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122.369</c:v>
                </c:pt>
                <c:pt idx="117">
                  <c:v>122.785</c:v>
                </c:pt>
                <c:pt idx="118">
                  <c:v>123.181</c:v>
                </c:pt>
                <c:pt idx="119">
                  <c:v>123.558</c:v>
                </c:pt>
                <c:pt idx="120">
                  <c:v>123.952</c:v>
                </c:pt>
                <c:pt idx="121">
                  <c:v>124.397</c:v>
                </c:pt>
                <c:pt idx="122">
                  <c:v>124.877</c:v>
                </c:pt>
                <c:pt idx="123">
                  <c:v>125.334</c:v>
                </c:pt>
                <c:pt idx="124">
                  <c:v>125.747</c:v>
                </c:pt>
                <c:pt idx="125">
                  <c:v>126.128</c:v>
                </c:pt>
                <c:pt idx="126">
                  <c:v>126.483</c:v>
                </c:pt>
                <c:pt idx="127">
                  <c:v>126.83</c:v>
                </c:pt>
                <c:pt idx="128">
                  <c:v>127.19</c:v>
                </c:pt>
                <c:pt idx="129">
                  <c:v>127.555</c:v>
                </c:pt>
                <c:pt idx="130">
                  <c:v>127.908</c:v>
                </c:pt>
                <c:pt idx="131">
                  <c:v>128.248</c:v>
                </c:pt>
                <c:pt idx="132">
                  <c:v>128.566</c:v>
                </c:pt>
                <c:pt idx="133">
                  <c:v>128.853</c:v>
                </c:pt>
                <c:pt idx="134">
                  <c:v>129.119</c:v>
                </c:pt>
                <c:pt idx="135">
                  <c:v>129.406</c:v>
                </c:pt>
                <c:pt idx="136">
                  <c:v>129.741</c:v>
                </c:pt>
                <c:pt idx="137">
                  <c:v>130.108</c:v>
                </c:pt>
                <c:pt idx="138">
                  <c:v>130.482</c:v>
                </c:pt>
                <c:pt idx="139">
                  <c:v>130.843</c:v>
                </c:pt>
                <c:pt idx="140">
                  <c:v>131.181</c:v>
                </c:pt>
              </c:numCache>
            </c:numRef>
          </c:val>
          <c:smooth val="0"/>
        </c:ser>
        <c:axId val="5839456"/>
        <c:axId val="52555105"/>
      </c:lineChart>
      <c:catAx>
        <c:axId val="583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555105"/>
        <c:crossesAt val="60"/>
        <c:auto val="0"/>
        <c:lblOffset val="100"/>
        <c:tickLblSkip val="6"/>
        <c:tickMarkSkip val="2"/>
        <c:noMultiLvlLbl val="0"/>
      </c:catAx>
      <c:valAx>
        <c:axId val="5255510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394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131.38</c:v>
                </c:pt>
                <c:pt idx="137">
                  <c:v>159.13</c:v>
                </c:pt>
                <c:pt idx="138">
                  <c:v>146.51</c:v>
                </c:pt>
                <c:pt idx="139">
                  <c:v>126.2</c:v>
                </c:pt>
                <c:pt idx="140">
                  <c:v>130.98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58.6413</c:v>
                </c:pt>
                <c:pt idx="1">
                  <c:v>59.1563</c:v>
                </c:pt>
                <c:pt idx="2">
                  <c:v>59.7912</c:v>
                </c:pt>
                <c:pt idx="3">
                  <c:v>60.3958</c:v>
                </c:pt>
                <c:pt idx="4">
                  <c:v>61.0202</c:v>
                </c:pt>
                <c:pt idx="5">
                  <c:v>61.6789</c:v>
                </c:pt>
                <c:pt idx="6">
                  <c:v>62.0535</c:v>
                </c:pt>
                <c:pt idx="7">
                  <c:v>62.7298</c:v>
                </c:pt>
                <c:pt idx="8">
                  <c:v>62.9843</c:v>
                </c:pt>
                <c:pt idx="9">
                  <c:v>63.4289</c:v>
                </c:pt>
                <c:pt idx="10">
                  <c:v>64.0087</c:v>
                </c:pt>
                <c:pt idx="11">
                  <c:v>64.8033</c:v>
                </c:pt>
                <c:pt idx="12">
                  <c:v>65.1083</c:v>
                </c:pt>
                <c:pt idx="13">
                  <c:v>65.7032</c:v>
                </c:pt>
                <c:pt idx="14">
                  <c:v>66.3615</c:v>
                </c:pt>
                <c:pt idx="15">
                  <c:v>66.924</c:v>
                </c:pt>
                <c:pt idx="16">
                  <c:v>67.5496</c:v>
                </c:pt>
                <c:pt idx="17">
                  <c:v>68.0597</c:v>
                </c:pt>
                <c:pt idx="18">
                  <c:v>68.9459</c:v>
                </c:pt>
                <c:pt idx="19">
                  <c:v>72.3159</c:v>
                </c:pt>
                <c:pt idx="20">
                  <c:v>72.809</c:v>
                </c:pt>
                <c:pt idx="21">
                  <c:v>73.124</c:v>
                </c:pt>
                <c:pt idx="22">
                  <c:v>73.7247</c:v>
                </c:pt>
                <c:pt idx="23">
                  <c:v>73.9383</c:v>
                </c:pt>
                <c:pt idx="24">
                  <c:v>74.9273</c:v>
                </c:pt>
                <c:pt idx="25">
                  <c:v>75.5058</c:v>
                </c:pt>
                <c:pt idx="26">
                  <c:v>75.87</c:v>
                </c:pt>
                <c:pt idx="27">
                  <c:v>76.6363</c:v>
                </c:pt>
                <c:pt idx="28">
                  <c:v>77.3621</c:v>
                </c:pt>
                <c:pt idx="29">
                  <c:v>78.1782</c:v>
                </c:pt>
                <c:pt idx="30">
                  <c:v>78.9656</c:v>
                </c:pt>
                <c:pt idx="31">
                  <c:v>79.3825</c:v>
                </c:pt>
                <c:pt idx="32">
                  <c:v>79.9487</c:v>
                </c:pt>
                <c:pt idx="33">
                  <c:v>80.7915</c:v>
                </c:pt>
                <c:pt idx="34">
                  <c:v>81.4042</c:v>
                </c:pt>
                <c:pt idx="35">
                  <c:v>82.0276</c:v>
                </c:pt>
                <c:pt idx="36">
                  <c:v>82.5742</c:v>
                </c:pt>
                <c:pt idx="37">
                  <c:v>83.4632</c:v>
                </c:pt>
                <c:pt idx="38">
                  <c:v>84.3211</c:v>
                </c:pt>
                <c:pt idx="39">
                  <c:v>85.158</c:v>
                </c:pt>
                <c:pt idx="40">
                  <c:v>85.5794</c:v>
                </c:pt>
                <c:pt idx="41">
                  <c:v>86.3517</c:v>
                </c:pt>
                <c:pt idx="42">
                  <c:v>87.0487</c:v>
                </c:pt>
                <c:pt idx="43">
                  <c:v>87.8241</c:v>
                </c:pt>
                <c:pt idx="44">
                  <c:v>88.1621</c:v>
                </c:pt>
                <c:pt idx="45">
                  <c:v>88.8262</c:v>
                </c:pt>
                <c:pt idx="46">
                  <c:v>88.9604</c:v>
                </c:pt>
                <c:pt idx="47">
                  <c:v>89.9598</c:v>
                </c:pt>
                <c:pt idx="48">
                  <c:v>90.6237</c:v>
                </c:pt>
                <c:pt idx="49">
                  <c:v>91.0732</c:v>
                </c:pt>
                <c:pt idx="50">
                  <c:v>91.1436</c:v>
                </c:pt>
                <c:pt idx="51">
                  <c:v>91.5009</c:v>
                </c:pt>
                <c:pt idx="52">
                  <c:v>92.3742</c:v>
                </c:pt>
                <c:pt idx="53">
                  <c:v>92.4012</c:v>
                </c:pt>
                <c:pt idx="54">
                  <c:v>95.5702</c:v>
                </c:pt>
                <c:pt idx="55">
                  <c:v>93.2875</c:v>
                </c:pt>
                <c:pt idx="56">
                  <c:v>94.1626</c:v>
                </c:pt>
                <c:pt idx="57">
                  <c:v>94.7629</c:v>
                </c:pt>
                <c:pt idx="58">
                  <c:v>95.5934</c:v>
                </c:pt>
                <c:pt idx="59">
                  <c:v>95.6391</c:v>
                </c:pt>
                <c:pt idx="60">
                  <c:v>96.402</c:v>
                </c:pt>
                <c:pt idx="61">
                  <c:v>97.0389</c:v>
                </c:pt>
                <c:pt idx="62">
                  <c:v>98.3106</c:v>
                </c:pt>
                <c:pt idx="63">
                  <c:v>98.5544</c:v>
                </c:pt>
                <c:pt idx="64">
                  <c:v>99.0161</c:v>
                </c:pt>
                <c:pt idx="65">
                  <c:v>99.8778</c:v>
                </c:pt>
                <c:pt idx="66">
                  <c:v>100.234</c:v>
                </c:pt>
                <c:pt idx="67">
                  <c:v>100.69</c:v>
                </c:pt>
                <c:pt idx="68">
                  <c:v>101.018</c:v>
                </c:pt>
                <c:pt idx="69">
                  <c:v>101.216</c:v>
                </c:pt>
                <c:pt idx="70">
                  <c:v>101.937</c:v>
                </c:pt>
                <c:pt idx="71">
                  <c:v>102.934</c:v>
                </c:pt>
                <c:pt idx="72">
                  <c:v>102.646</c:v>
                </c:pt>
                <c:pt idx="73">
                  <c:v>103.288</c:v>
                </c:pt>
                <c:pt idx="74">
                  <c:v>103.535</c:v>
                </c:pt>
                <c:pt idx="75">
                  <c:v>104.262</c:v>
                </c:pt>
                <c:pt idx="76">
                  <c:v>104.39</c:v>
                </c:pt>
                <c:pt idx="77">
                  <c:v>105.19</c:v>
                </c:pt>
                <c:pt idx="78">
                  <c:v>105.512</c:v>
                </c:pt>
                <c:pt idx="79">
                  <c:v>106.253</c:v>
                </c:pt>
                <c:pt idx="80">
                  <c:v>106.501</c:v>
                </c:pt>
                <c:pt idx="81">
                  <c:v>106.983</c:v>
                </c:pt>
                <c:pt idx="82">
                  <c:v>107.297</c:v>
                </c:pt>
                <c:pt idx="83">
                  <c:v>107.498</c:v>
                </c:pt>
                <c:pt idx="84">
                  <c:v>108.229</c:v>
                </c:pt>
                <c:pt idx="85">
                  <c:v>108.406</c:v>
                </c:pt>
                <c:pt idx="86">
                  <c:v>108.774</c:v>
                </c:pt>
                <c:pt idx="87">
                  <c:v>109.085</c:v>
                </c:pt>
                <c:pt idx="88">
                  <c:v>109.964</c:v>
                </c:pt>
                <c:pt idx="89">
                  <c:v>109.939</c:v>
                </c:pt>
                <c:pt idx="90">
                  <c:v>110.456</c:v>
                </c:pt>
                <c:pt idx="91">
                  <c:v>110.811</c:v>
                </c:pt>
                <c:pt idx="92">
                  <c:v>111.728</c:v>
                </c:pt>
                <c:pt idx="93">
                  <c:v>112.116</c:v>
                </c:pt>
                <c:pt idx="94">
                  <c:v>112.554</c:v>
                </c:pt>
                <c:pt idx="95">
                  <c:v>112.755</c:v>
                </c:pt>
                <c:pt idx="96">
                  <c:v>113.517</c:v>
                </c:pt>
                <c:pt idx="97">
                  <c:v>113.838</c:v>
                </c:pt>
                <c:pt idx="98">
                  <c:v>114.43</c:v>
                </c:pt>
                <c:pt idx="99">
                  <c:v>115.316</c:v>
                </c:pt>
                <c:pt idx="100">
                  <c:v>115.585</c:v>
                </c:pt>
                <c:pt idx="101">
                  <c:v>116.069</c:v>
                </c:pt>
                <c:pt idx="102">
                  <c:v>116.478</c:v>
                </c:pt>
                <c:pt idx="103">
                  <c:v>117.29</c:v>
                </c:pt>
                <c:pt idx="104">
                  <c:v>117.533</c:v>
                </c:pt>
                <c:pt idx="105">
                  <c:v>118.31</c:v>
                </c:pt>
                <c:pt idx="106">
                  <c:v>118.58</c:v>
                </c:pt>
                <c:pt idx="107">
                  <c:v>119.155</c:v>
                </c:pt>
                <c:pt idx="108">
                  <c:v>119.263</c:v>
                </c:pt>
                <c:pt idx="109">
                  <c:v>120.526</c:v>
                </c:pt>
                <c:pt idx="110">
                  <c:v>121.081</c:v>
                </c:pt>
                <c:pt idx="111">
                  <c:v>121.252</c:v>
                </c:pt>
                <c:pt idx="112">
                  <c:v>121.426</c:v>
                </c:pt>
                <c:pt idx="113">
                  <c:v>122.303</c:v>
                </c:pt>
                <c:pt idx="114">
                  <c:v>122.663</c:v>
                </c:pt>
                <c:pt idx="115">
                  <c:v>123.42</c:v>
                </c:pt>
                <c:pt idx="116">
                  <c:v>124.072</c:v>
                </c:pt>
                <c:pt idx="117">
                  <c:v>124.144</c:v>
                </c:pt>
                <c:pt idx="118">
                  <c:v>124.773</c:v>
                </c:pt>
                <c:pt idx="119">
                  <c:v>125.488</c:v>
                </c:pt>
                <c:pt idx="120">
                  <c:v>126.745</c:v>
                </c:pt>
                <c:pt idx="121">
                  <c:v>126.289</c:v>
                </c:pt>
                <c:pt idx="122">
                  <c:v>127.102</c:v>
                </c:pt>
                <c:pt idx="123">
                  <c:v>127.7</c:v>
                </c:pt>
                <c:pt idx="124">
                  <c:v>128.519</c:v>
                </c:pt>
                <c:pt idx="125">
                  <c:v>128.058</c:v>
                </c:pt>
                <c:pt idx="126">
                  <c:v>128.951</c:v>
                </c:pt>
                <c:pt idx="127">
                  <c:v>128.987</c:v>
                </c:pt>
                <c:pt idx="128">
                  <c:v>129.32</c:v>
                </c:pt>
                <c:pt idx="129">
                  <c:v>129.99</c:v>
                </c:pt>
                <c:pt idx="130">
                  <c:v>130.432</c:v>
                </c:pt>
                <c:pt idx="131">
                  <c:v>130.74</c:v>
                </c:pt>
                <c:pt idx="132">
                  <c:v>130.774</c:v>
                </c:pt>
                <c:pt idx="133">
                  <c:v>131.553</c:v>
                </c:pt>
                <c:pt idx="134">
                  <c:v>131.543</c:v>
                </c:pt>
                <c:pt idx="135">
                  <c:v>131.907</c:v>
                </c:pt>
                <c:pt idx="136">
                  <c:v>132.366</c:v>
                </c:pt>
                <c:pt idx="137">
                  <c:v>133.533</c:v>
                </c:pt>
                <c:pt idx="138">
                  <c:v>133.767</c:v>
                </c:pt>
                <c:pt idx="139">
                  <c:v>134.191</c:v>
                </c:pt>
                <c:pt idx="140">
                  <c:v>134.653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58.717</c:v>
                </c:pt>
                <c:pt idx="1">
                  <c:v>59.2843</c:v>
                </c:pt>
                <c:pt idx="2">
                  <c:v>59.8668</c:v>
                </c:pt>
                <c:pt idx="3">
                  <c:v>60.4571</c:v>
                </c:pt>
                <c:pt idx="4">
                  <c:v>61.0424</c:v>
                </c:pt>
                <c:pt idx="5">
                  <c:v>61.6043</c:v>
                </c:pt>
                <c:pt idx="6">
                  <c:v>62.1346</c:v>
                </c:pt>
                <c:pt idx="7">
                  <c:v>62.6377</c:v>
                </c:pt>
                <c:pt idx="8">
                  <c:v>63.1198</c:v>
                </c:pt>
                <c:pt idx="9">
                  <c:v>63.6134</c:v>
                </c:pt>
                <c:pt idx="10">
                  <c:v>64.1466</c:v>
                </c:pt>
                <c:pt idx="11">
                  <c:v>64.6981</c:v>
                </c:pt>
                <c:pt idx="12">
                  <c:v>65.2453</c:v>
                </c:pt>
                <c:pt idx="13">
                  <c:v>65.808</c:v>
                </c:pt>
                <c:pt idx="14">
                  <c:v>66.3989</c:v>
                </c:pt>
                <c:pt idx="15">
                  <c:v>67.0113</c:v>
                </c:pt>
                <c:pt idx="16">
                  <c:v>67.6524</c:v>
                </c:pt>
                <c:pt idx="17">
                  <c:v>68.347</c:v>
                </c:pt>
                <c:pt idx="18">
                  <c:v>69.1203</c:v>
                </c:pt>
                <c:pt idx="19">
                  <c:v>69.976</c:v>
                </c:pt>
                <c:pt idx="20">
                  <c:v>70.8874</c:v>
                </c:pt>
                <c:pt idx="21">
                  <c:v>71.7997</c:v>
                </c:pt>
                <c:pt idx="22">
                  <c:v>72.6731</c:v>
                </c:pt>
                <c:pt idx="23">
                  <c:v>73.5143</c:v>
                </c:pt>
                <c:pt idx="24">
                  <c:v>74.3389</c:v>
                </c:pt>
                <c:pt idx="25">
                  <c:v>75.1195</c:v>
                </c:pt>
                <c:pt idx="26">
                  <c:v>75.8586</c:v>
                </c:pt>
                <c:pt idx="27">
                  <c:v>76.6019</c:v>
                </c:pt>
                <c:pt idx="28">
                  <c:v>77.3569</c:v>
                </c:pt>
                <c:pt idx="29">
                  <c:v>78.1033</c:v>
                </c:pt>
                <c:pt idx="30">
                  <c:v>78.8117</c:v>
                </c:pt>
                <c:pt idx="31">
                  <c:v>79.4753</c:v>
                </c:pt>
                <c:pt idx="32">
                  <c:v>80.1335</c:v>
                </c:pt>
                <c:pt idx="33">
                  <c:v>80.8076</c:v>
                </c:pt>
                <c:pt idx="34">
                  <c:v>81.4813</c:v>
                </c:pt>
                <c:pt idx="35">
                  <c:v>82.1544</c:v>
                </c:pt>
                <c:pt idx="36">
                  <c:v>82.8527</c:v>
                </c:pt>
                <c:pt idx="37">
                  <c:v>83.5924</c:v>
                </c:pt>
                <c:pt idx="38">
                  <c:v>84.3485</c:v>
                </c:pt>
                <c:pt idx="39">
                  <c:v>85.0762</c:v>
                </c:pt>
                <c:pt idx="40">
                  <c:v>85.766</c:v>
                </c:pt>
                <c:pt idx="41">
                  <c:v>86.4424</c:v>
                </c:pt>
                <c:pt idx="42">
                  <c:v>87.107</c:v>
                </c:pt>
                <c:pt idx="43">
                  <c:v>87.7309</c:v>
                </c:pt>
                <c:pt idx="44">
                  <c:v>88.304</c:v>
                </c:pt>
                <c:pt idx="45">
                  <c:v>88.8439</c:v>
                </c:pt>
                <c:pt idx="46">
                  <c:v>89.3862</c:v>
                </c:pt>
                <c:pt idx="47">
                  <c:v>89.9544</c:v>
                </c:pt>
                <c:pt idx="48">
                  <c:v>90.4987</c:v>
                </c:pt>
                <c:pt idx="49">
                  <c:v>90.9631</c:v>
                </c:pt>
                <c:pt idx="50">
                  <c:v>91.371</c:v>
                </c:pt>
                <c:pt idx="51">
                  <c:v>91.7923</c:v>
                </c:pt>
                <c:pt idx="52">
                  <c:v>92.2373</c:v>
                </c:pt>
                <c:pt idx="53">
                  <c:v>92.679</c:v>
                </c:pt>
                <c:pt idx="54">
                  <c:v>93.1421</c:v>
                </c:pt>
                <c:pt idx="55">
                  <c:v>93.6593</c:v>
                </c:pt>
                <c:pt idx="56">
                  <c:v>94.237</c:v>
                </c:pt>
                <c:pt idx="57">
                  <c:v>94.8455</c:v>
                </c:pt>
                <c:pt idx="58">
                  <c:v>95.4371</c:v>
                </c:pt>
                <c:pt idx="59">
                  <c:v>96.0147</c:v>
                </c:pt>
                <c:pt idx="60">
                  <c:v>96.6353</c:v>
                </c:pt>
                <c:pt idx="61">
                  <c:v>97.3204</c:v>
                </c:pt>
                <c:pt idx="62">
                  <c:v>98.0112</c:v>
                </c:pt>
                <c:pt idx="63">
                  <c:v>98.6371</c:v>
                </c:pt>
                <c:pt idx="64">
                  <c:v>99.2169</c:v>
                </c:pt>
                <c:pt idx="65">
                  <c:v>99.775</c:v>
                </c:pt>
                <c:pt idx="66">
                  <c:v>100.281</c:v>
                </c:pt>
                <c:pt idx="67">
                  <c:v>100.736</c:v>
                </c:pt>
                <c:pt idx="68">
                  <c:v>101.164</c:v>
                </c:pt>
                <c:pt idx="69">
                  <c:v>101.607</c:v>
                </c:pt>
                <c:pt idx="70">
                  <c:v>102.097</c:v>
                </c:pt>
                <c:pt idx="71">
                  <c:v>102.571</c:v>
                </c:pt>
                <c:pt idx="72">
                  <c:v>102.982</c:v>
                </c:pt>
                <c:pt idx="73">
                  <c:v>103.384</c:v>
                </c:pt>
                <c:pt idx="74">
                  <c:v>103.814</c:v>
                </c:pt>
                <c:pt idx="75">
                  <c:v>104.262</c:v>
                </c:pt>
                <c:pt idx="76">
                  <c:v>104.725</c:v>
                </c:pt>
                <c:pt idx="77">
                  <c:v>105.209</c:v>
                </c:pt>
                <c:pt idx="78">
                  <c:v>105.699</c:v>
                </c:pt>
                <c:pt idx="79">
                  <c:v>106.173</c:v>
                </c:pt>
                <c:pt idx="80">
                  <c:v>106.61</c:v>
                </c:pt>
                <c:pt idx="81">
                  <c:v>107.015</c:v>
                </c:pt>
                <c:pt idx="82">
                  <c:v>107.398</c:v>
                </c:pt>
                <c:pt idx="83">
                  <c:v>107.782</c:v>
                </c:pt>
                <c:pt idx="84">
                  <c:v>108.176</c:v>
                </c:pt>
                <c:pt idx="85">
                  <c:v>108.561</c:v>
                </c:pt>
                <c:pt idx="86">
                  <c:v>108.946</c:v>
                </c:pt>
                <c:pt idx="87">
                  <c:v>109.363</c:v>
                </c:pt>
                <c:pt idx="88">
                  <c:v>109.794</c:v>
                </c:pt>
                <c:pt idx="89">
                  <c:v>110.21</c:v>
                </c:pt>
                <c:pt idx="90">
                  <c:v>110.643</c:v>
                </c:pt>
                <c:pt idx="91">
                  <c:v>111.128</c:v>
                </c:pt>
                <c:pt idx="92">
                  <c:v>111.645</c:v>
                </c:pt>
                <c:pt idx="93">
                  <c:v>112.143</c:v>
                </c:pt>
                <c:pt idx="94">
                  <c:v>112.607</c:v>
                </c:pt>
                <c:pt idx="95">
                  <c:v>113.073</c:v>
                </c:pt>
                <c:pt idx="96">
                  <c:v>113.569</c:v>
                </c:pt>
                <c:pt idx="97">
                  <c:v>114.087</c:v>
                </c:pt>
                <c:pt idx="98">
                  <c:v>114.635</c:v>
                </c:pt>
                <c:pt idx="99">
                  <c:v>115.19</c:v>
                </c:pt>
                <c:pt idx="100">
                  <c:v>115.711</c:v>
                </c:pt>
                <c:pt idx="101">
                  <c:v>116.213</c:v>
                </c:pt>
                <c:pt idx="102">
                  <c:v>116.728</c:v>
                </c:pt>
                <c:pt idx="103">
                  <c:v>117.253</c:v>
                </c:pt>
                <c:pt idx="104">
                  <c:v>117.77</c:v>
                </c:pt>
                <c:pt idx="105">
                  <c:v>118.277</c:v>
                </c:pt>
                <c:pt idx="106">
                  <c:v>118.773</c:v>
                </c:pt>
                <c:pt idx="107">
                  <c:v>119.266</c:v>
                </c:pt>
                <c:pt idx="108">
                  <c:v>119.8</c:v>
                </c:pt>
                <c:pt idx="109">
                  <c:v>120.379</c:v>
                </c:pt>
                <c:pt idx="110">
                  <c:v>120.921</c:v>
                </c:pt>
                <c:pt idx="111">
                  <c:v>121.388</c:v>
                </c:pt>
                <c:pt idx="112">
                  <c:v>121.855</c:v>
                </c:pt>
                <c:pt idx="113">
                  <c:v>122.371</c:v>
                </c:pt>
                <c:pt idx="114">
                  <c:v>122.916</c:v>
                </c:pt>
                <c:pt idx="115">
                  <c:v>123.472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125.084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126.772</c:v>
                </c:pt>
                <c:pt idx="122">
                  <c:v>127.262</c:v>
                </c:pt>
                <c:pt idx="123">
                  <c:v>127.763</c:v>
                </c:pt>
                <c:pt idx="124">
                  <c:v>128.195</c:v>
                </c:pt>
                <c:pt idx="125">
                  <c:v>128.555</c:v>
                </c:pt>
                <c:pt idx="126">
                  <c:v>128.908</c:v>
                </c:pt>
                <c:pt idx="127">
                  <c:v>129.263</c:v>
                </c:pt>
                <c:pt idx="128">
                  <c:v>129.637</c:v>
                </c:pt>
                <c:pt idx="129">
                  <c:v>130.042</c:v>
                </c:pt>
                <c:pt idx="130">
                  <c:v>130.434</c:v>
                </c:pt>
                <c:pt idx="131">
                  <c:v>130.786</c:v>
                </c:pt>
                <c:pt idx="132">
                  <c:v>131.13</c:v>
                </c:pt>
                <c:pt idx="133">
                  <c:v>131.49</c:v>
                </c:pt>
                <c:pt idx="134">
                  <c:v>131.86</c:v>
                </c:pt>
                <c:pt idx="135">
                  <c:v>132.275</c:v>
                </c:pt>
                <c:pt idx="136">
                  <c:v>132.78</c:v>
                </c:pt>
                <c:pt idx="137">
                  <c:v>133.332</c:v>
                </c:pt>
                <c:pt idx="138">
                  <c:v>133.847</c:v>
                </c:pt>
                <c:pt idx="139">
                  <c:v>134.32</c:v>
                </c:pt>
                <c:pt idx="140">
                  <c:v>134.779</c:v>
                </c:pt>
              </c:numCache>
            </c:numRef>
          </c:val>
          <c:smooth val="0"/>
        </c:ser>
        <c:axId val="3233898"/>
        <c:axId val="29105083"/>
      </c:lineChart>
      <c:catAx>
        <c:axId val="323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105083"/>
        <c:crossesAt val="40"/>
        <c:auto val="0"/>
        <c:lblOffset val="100"/>
        <c:tickLblSkip val="6"/>
        <c:noMultiLvlLbl val="0"/>
      </c:catAx>
      <c:valAx>
        <c:axId val="2910508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338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168.65</c:v>
                </c:pt>
                <c:pt idx="137">
                  <c:v>208.13</c:v>
                </c:pt>
                <c:pt idx="138">
                  <c:v>185.7</c:v>
                </c:pt>
                <c:pt idx="139">
                  <c:v>186.02</c:v>
                </c:pt>
                <c:pt idx="140">
                  <c:v>164.93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58.3134</c:v>
                </c:pt>
                <c:pt idx="1">
                  <c:v>58.8523</c:v>
                </c:pt>
                <c:pt idx="2">
                  <c:v>59.7853</c:v>
                </c:pt>
                <c:pt idx="3">
                  <c:v>60.251</c:v>
                </c:pt>
                <c:pt idx="4">
                  <c:v>60.8149</c:v>
                </c:pt>
                <c:pt idx="5">
                  <c:v>61.817</c:v>
                </c:pt>
                <c:pt idx="6">
                  <c:v>61.8346</c:v>
                </c:pt>
                <c:pt idx="7">
                  <c:v>62.3038</c:v>
                </c:pt>
                <c:pt idx="8">
                  <c:v>63.3941</c:v>
                </c:pt>
                <c:pt idx="9">
                  <c:v>63.4037</c:v>
                </c:pt>
                <c:pt idx="10">
                  <c:v>64.3629</c:v>
                </c:pt>
                <c:pt idx="11">
                  <c:v>65.3078</c:v>
                </c:pt>
                <c:pt idx="12">
                  <c:v>65.4694</c:v>
                </c:pt>
                <c:pt idx="13">
                  <c:v>66.3317</c:v>
                </c:pt>
                <c:pt idx="14">
                  <c:v>66.3271</c:v>
                </c:pt>
                <c:pt idx="15">
                  <c:v>66.8381</c:v>
                </c:pt>
                <c:pt idx="16">
                  <c:v>67.3997</c:v>
                </c:pt>
                <c:pt idx="17">
                  <c:v>67.7289</c:v>
                </c:pt>
                <c:pt idx="18">
                  <c:v>68.2465</c:v>
                </c:pt>
                <c:pt idx="19">
                  <c:v>69.055</c:v>
                </c:pt>
                <c:pt idx="20">
                  <c:v>68.8302</c:v>
                </c:pt>
                <c:pt idx="21">
                  <c:v>70.4381</c:v>
                </c:pt>
                <c:pt idx="22">
                  <c:v>70.5853</c:v>
                </c:pt>
                <c:pt idx="23">
                  <c:v>70.9112</c:v>
                </c:pt>
                <c:pt idx="24">
                  <c:v>71.7776</c:v>
                </c:pt>
                <c:pt idx="25">
                  <c:v>71.806</c:v>
                </c:pt>
                <c:pt idx="26">
                  <c:v>72.5669</c:v>
                </c:pt>
                <c:pt idx="27">
                  <c:v>73.2678</c:v>
                </c:pt>
                <c:pt idx="28">
                  <c:v>73.7279</c:v>
                </c:pt>
                <c:pt idx="29">
                  <c:v>74.3071</c:v>
                </c:pt>
                <c:pt idx="30">
                  <c:v>75.2409</c:v>
                </c:pt>
                <c:pt idx="31">
                  <c:v>75.9665</c:v>
                </c:pt>
                <c:pt idx="32">
                  <c:v>76.585</c:v>
                </c:pt>
                <c:pt idx="33">
                  <c:v>76.7832</c:v>
                </c:pt>
                <c:pt idx="34">
                  <c:v>77.3918</c:v>
                </c:pt>
                <c:pt idx="35">
                  <c:v>77.8473</c:v>
                </c:pt>
                <c:pt idx="36">
                  <c:v>79.1966</c:v>
                </c:pt>
                <c:pt idx="37">
                  <c:v>79.9953</c:v>
                </c:pt>
                <c:pt idx="38">
                  <c:v>80.3374</c:v>
                </c:pt>
                <c:pt idx="39">
                  <c:v>81.1438</c:v>
                </c:pt>
                <c:pt idx="40">
                  <c:v>82.233</c:v>
                </c:pt>
                <c:pt idx="41">
                  <c:v>82.4264</c:v>
                </c:pt>
                <c:pt idx="42">
                  <c:v>83.2643</c:v>
                </c:pt>
                <c:pt idx="43">
                  <c:v>84.1564</c:v>
                </c:pt>
                <c:pt idx="44">
                  <c:v>84.799</c:v>
                </c:pt>
                <c:pt idx="45">
                  <c:v>85.4205</c:v>
                </c:pt>
                <c:pt idx="46">
                  <c:v>86.2609</c:v>
                </c:pt>
                <c:pt idx="47">
                  <c:v>86.7825</c:v>
                </c:pt>
                <c:pt idx="48">
                  <c:v>87.6567</c:v>
                </c:pt>
                <c:pt idx="49">
                  <c:v>88.2636</c:v>
                </c:pt>
                <c:pt idx="50">
                  <c:v>88.8682</c:v>
                </c:pt>
                <c:pt idx="51">
                  <c:v>89.4717</c:v>
                </c:pt>
                <c:pt idx="52">
                  <c:v>89.6857</c:v>
                </c:pt>
                <c:pt idx="53">
                  <c:v>90.1481</c:v>
                </c:pt>
                <c:pt idx="54">
                  <c:v>91.9548</c:v>
                </c:pt>
                <c:pt idx="55">
                  <c:v>91.9105</c:v>
                </c:pt>
                <c:pt idx="56">
                  <c:v>92.7596</c:v>
                </c:pt>
                <c:pt idx="57">
                  <c:v>93.7916</c:v>
                </c:pt>
                <c:pt idx="58">
                  <c:v>93.713</c:v>
                </c:pt>
                <c:pt idx="59">
                  <c:v>94.7962</c:v>
                </c:pt>
                <c:pt idx="60">
                  <c:v>94.8062</c:v>
                </c:pt>
                <c:pt idx="61">
                  <c:v>95.9696</c:v>
                </c:pt>
                <c:pt idx="62">
                  <c:v>97.2471</c:v>
                </c:pt>
                <c:pt idx="63">
                  <c:v>97.5079</c:v>
                </c:pt>
                <c:pt idx="64">
                  <c:v>98.8642</c:v>
                </c:pt>
                <c:pt idx="65">
                  <c:v>99.642</c:v>
                </c:pt>
                <c:pt idx="66">
                  <c:v>100.471</c:v>
                </c:pt>
                <c:pt idx="67">
                  <c:v>101.212</c:v>
                </c:pt>
                <c:pt idx="68">
                  <c:v>102.42</c:v>
                </c:pt>
                <c:pt idx="69">
                  <c:v>102.689</c:v>
                </c:pt>
                <c:pt idx="70">
                  <c:v>104.185</c:v>
                </c:pt>
                <c:pt idx="71">
                  <c:v>105.398</c:v>
                </c:pt>
                <c:pt idx="72">
                  <c:v>105.859</c:v>
                </c:pt>
                <c:pt idx="73">
                  <c:v>107.199</c:v>
                </c:pt>
                <c:pt idx="74">
                  <c:v>107.836</c:v>
                </c:pt>
                <c:pt idx="75">
                  <c:v>109.384</c:v>
                </c:pt>
                <c:pt idx="76">
                  <c:v>109.89</c:v>
                </c:pt>
                <c:pt idx="77">
                  <c:v>111.784</c:v>
                </c:pt>
                <c:pt idx="78">
                  <c:v>111.004</c:v>
                </c:pt>
                <c:pt idx="79">
                  <c:v>113.053</c:v>
                </c:pt>
                <c:pt idx="80">
                  <c:v>113.831</c:v>
                </c:pt>
                <c:pt idx="81">
                  <c:v>115.277</c:v>
                </c:pt>
                <c:pt idx="82">
                  <c:v>116.658</c:v>
                </c:pt>
                <c:pt idx="83">
                  <c:v>117.074</c:v>
                </c:pt>
                <c:pt idx="84">
                  <c:v>118.449</c:v>
                </c:pt>
                <c:pt idx="85">
                  <c:v>119.06</c:v>
                </c:pt>
                <c:pt idx="86">
                  <c:v>120.272</c:v>
                </c:pt>
                <c:pt idx="87">
                  <c:v>121.494</c:v>
                </c:pt>
                <c:pt idx="88">
                  <c:v>122.09</c:v>
                </c:pt>
                <c:pt idx="89">
                  <c:v>122.607</c:v>
                </c:pt>
                <c:pt idx="90">
                  <c:v>123.964</c:v>
                </c:pt>
                <c:pt idx="91">
                  <c:v>125.004</c:v>
                </c:pt>
                <c:pt idx="92">
                  <c:v>125.919</c:v>
                </c:pt>
                <c:pt idx="93">
                  <c:v>126.641</c:v>
                </c:pt>
                <c:pt idx="94">
                  <c:v>127.453</c:v>
                </c:pt>
                <c:pt idx="95">
                  <c:v>128.819</c:v>
                </c:pt>
                <c:pt idx="96">
                  <c:v>129.314</c:v>
                </c:pt>
                <c:pt idx="97">
                  <c:v>130.034</c:v>
                </c:pt>
                <c:pt idx="98">
                  <c:v>131.227</c:v>
                </c:pt>
                <c:pt idx="99">
                  <c:v>131.739</c:v>
                </c:pt>
                <c:pt idx="100">
                  <c:v>133.798</c:v>
                </c:pt>
                <c:pt idx="101">
                  <c:v>134.373</c:v>
                </c:pt>
                <c:pt idx="102">
                  <c:v>135.239</c:v>
                </c:pt>
                <c:pt idx="103">
                  <c:v>136.275</c:v>
                </c:pt>
                <c:pt idx="104">
                  <c:v>136.966</c:v>
                </c:pt>
                <c:pt idx="105">
                  <c:v>137.952</c:v>
                </c:pt>
                <c:pt idx="106">
                  <c:v>138.752</c:v>
                </c:pt>
                <c:pt idx="107">
                  <c:v>139.11</c:v>
                </c:pt>
                <c:pt idx="108">
                  <c:v>142.04</c:v>
                </c:pt>
                <c:pt idx="109">
                  <c:v>142.213</c:v>
                </c:pt>
                <c:pt idx="110">
                  <c:v>143.001</c:v>
                </c:pt>
                <c:pt idx="111">
                  <c:v>143.446</c:v>
                </c:pt>
                <c:pt idx="112">
                  <c:v>144.895</c:v>
                </c:pt>
                <c:pt idx="113">
                  <c:v>145.045</c:v>
                </c:pt>
                <c:pt idx="114">
                  <c:v>146.538</c:v>
                </c:pt>
                <c:pt idx="115">
                  <c:v>147.564</c:v>
                </c:pt>
                <c:pt idx="116">
                  <c:v>148.094</c:v>
                </c:pt>
                <c:pt idx="117">
                  <c:v>149.909</c:v>
                </c:pt>
                <c:pt idx="118">
                  <c:v>150.312</c:v>
                </c:pt>
                <c:pt idx="119">
                  <c:v>151.746</c:v>
                </c:pt>
                <c:pt idx="120">
                  <c:v>151.626</c:v>
                </c:pt>
                <c:pt idx="121">
                  <c:v>153.631</c:v>
                </c:pt>
                <c:pt idx="122">
                  <c:v>155.116</c:v>
                </c:pt>
                <c:pt idx="123">
                  <c:v>157.174</c:v>
                </c:pt>
                <c:pt idx="124">
                  <c:v>156.792</c:v>
                </c:pt>
                <c:pt idx="125">
                  <c:v>156.926</c:v>
                </c:pt>
                <c:pt idx="126">
                  <c:v>159.457</c:v>
                </c:pt>
                <c:pt idx="127">
                  <c:v>158.919</c:v>
                </c:pt>
                <c:pt idx="128">
                  <c:v>161.361</c:v>
                </c:pt>
                <c:pt idx="129">
                  <c:v>161.508</c:v>
                </c:pt>
                <c:pt idx="130">
                  <c:v>163.227</c:v>
                </c:pt>
                <c:pt idx="131">
                  <c:v>164.063</c:v>
                </c:pt>
                <c:pt idx="132">
                  <c:v>165.187</c:v>
                </c:pt>
                <c:pt idx="133">
                  <c:v>165.994</c:v>
                </c:pt>
                <c:pt idx="134">
                  <c:v>166.529</c:v>
                </c:pt>
                <c:pt idx="135">
                  <c:v>167.331</c:v>
                </c:pt>
                <c:pt idx="136">
                  <c:v>168.584</c:v>
                </c:pt>
                <c:pt idx="137">
                  <c:v>172.243</c:v>
                </c:pt>
                <c:pt idx="138">
                  <c:v>171.861</c:v>
                </c:pt>
                <c:pt idx="139">
                  <c:v>173.329</c:v>
                </c:pt>
                <c:pt idx="140">
                  <c:v>173.967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58.5156</c:v>
                </c:pt>
                <c:pt idx="1">
                  <c:v>59.0806</c:v>
                </c:pt>
                <c:pt idx="2">
                  <c:v>59.6643</c:v>
                </c:pt>
                <c:pt idx="3">
                  <c:v>60.2508</c:v>
                </c:pt>
                <c:pt idx="4">
                  <c:v>60.8371</c:v>
                </c:pt>
                <c:pt idx="5">
                  <c:v>61.4154</c:v>
                </c:pt>
                <c:pt idx="6">
                  <c:v>61.9771</c:v>
                </c:pt>
                <c:pt idx="7">
                  <c:v>62.5432</c:v>
                </c:pt>
                <c:pt idx="8">
                  <c:v>63.12</c:v>
                </c:pt>
                <c:pt idx="9">
                  <c:v>63.6971</c:v>
                </c:pt>
                <c:pt idx="10">
                  <c:v>64.281</c:v>
                </c:pt>
                <c:pt idx="11">
                  <c:v>64.8559</c:v>
                </c:pt>
                <c:pt idx="12">
                  <c:v>65.4005</c:v>
                </c:pt>
                <c:pt idx="13">
                  <c:v>65.9157</c:v>
                </c:pt>
                <c:pt idx="14">
                  <c:v>66.4065</c:v>
                </c:pt>
                <c:pt idx="15">
                  <c:v>66.8905</c:v>
                </c:pt>
                <c:pt idx="16">
                  <c:v>67.379</c:v>
                </c:pt>
                <c:pt idx="17">
                  <c:v>67.8725</c:v>
                </c:pt>
                <c:pt idx="18">
                  <c:v>68.3787</c:v>
                </c:pt>
                <c:pt idx="19">
                  <c:v>68.894</c:v>
                </c:pt>
                <c:pt idx="20">
                  <c:v>69.4234</c:v>
                </c:pt>
                <c:pt idx="21">
                  <c:v>69.9721</c:v>
                </c:pt>
                <c:pt idx="22">
                  <c:v>70.5133</c:v>
                </c:pt>
                <c:pt idx="23">
                  <c:v>71.0449</c:v>
                </c:pt>
                <c:pt idx="24">
                  <c:v>71.5807</c:v>
                </c:pt>
                <c:pt idx="25">
                  <c:v>72.1229</c:v>
                </c:pt>
                <c:pt idx="26">
                  <c:v>72.6861</c:v>
                </c:pt>
                <c:pt idx="27">
                  <c:v>73.2711</c:v>
                </c:pt>
                <c:pt idx="28">
                  <c:v>73.8701</c:v>
                </c:pt>
                <c:pt idx="29">
                  <c:v>74.4889</c:v>
                </c:pt>
                <c:pt idx="30">
                  <c:v>75.1256</c:v>
                </c:pt>
                <c:pt idx="31">
                  <c:v>75.7619</c:v>
                </c:pt>
                <c:pt idx="32">
                  <c:v>76.3842</c:v>
                </c:pt>
                <c:pt idx="33">
                  <c:v>77.0017</c:v>
                </c:pt>
                <c:pt idx="34">
                  <c:v>77.6391</c:v>
                </c:pt>
                <c:pt idx="35">
                  <c:v>78.3167</c:v>
                </c:pt>
                <c:pt idx="36">
                  <c:v>79.0302</c:v>
                </c:pt>
                <c:pt idx="37">
                  <c:v>79.7475</c:v>
                </c:pt>
                <c:pt idx="38">
                  <c:v>80.4555</c:v>
                </c:pt>
                <c:pt idx="39">
                  <c:v>81.169</c:v>
                </c:pt>
                <c:pt idx="40">
                  <c:v>81.8822</c:v>
                </c:pt>
                <c:pt idx="41">
                  <c:v>82.5849</c:v>
                </c:pt>
                <c:pt idx="42">
                  <c:v>83.2909</c:v>
                </c:pt>
                <c:pt idx="43">
                  <c:v>84.002</c:v>
                </c:pt>
                <c:pt idx="44">
                  <c:v>84.7054</c:v>
                </c:pt>
                <c:pt idx="45">
                  <c:v>85.401</c:v>
                </c:pt>
                <c:pt idx="46">
                  <c:v>86.0904</c:v>
                </c:pt>
                <c:pt idx="47">
                  <c:v>86.7714</c:v>
                </c:pt>
                <c:pt idx="48">
                  <c:v>87.4429</c:v>
                </c:pt>
                <c:pt idx="49">
                  <c:v>88.0996</c:v>
                </c:pt>
                <c:pt idx="50">
                  <c:v>88.7396</c:v>
                </c:pt>
                <c:pt idx="51">
                  <c:v>89.3676</c:v>
                </c:pt>
                <c:pt idx="52">
                  <c:v>89.9984</c:v>
                </c:pt>
                <c:pt idx="53">
                  <c:v>90.663</c:v>
                </c:pt>
                <c:pt idx="54">
                  <c:v>91.3544</c:v>
                </c:pt>
                <c:pt idx="55">
                  <c:v>92.0364</c:v>
                </c:pt>
                <c:pt idx="56">
                  <c:v>92.7139</c:v>
                </c:pt>
                <c:pt idx="57">
                  <c:v>93.3883</c:v>
                </c:pt>
                <c:pt idx="58">
                  <c:v>94.0563</c:v>
                </c:pt>
                <c:pt idx="59">
                  <c:v>94.7396</c:v>
                </c:pt>
                <c:pt idx="60">
                  <c:v>95.4578</c:v>
                </c:pt>
                <c:pt idx="61">
                  <c:v>96.2299</c:v>
                </c:pt>
                <c:pt idx="62">
                  <c:v>97.0418</c:v>
                </c:pt>
                <c:pt idx="63">
                  <c:v>97.8723</c:v>
                </c:pt>
                <c:pt idx="64">
                  <c:v>98.7263</c:v>
                </c:pt>
                <c:pt idx="65">
                  <c:v>99.594</c:v>
                </c:pt>
                <c:pt idx="66">
                  <c:v>100.467</c:v>
                </c:pt>
                <c:pt idx="67">
                  <c:v>101.355</c:v>
                </c:pt>
                <c:pt idx="68">
                  <c:v>102.258</c:v>
                </c:pt>
                <c:pt idx="69">
                  <c:v>103.181</c:v>
                </c:pt>
                <c:pt idx="70">
                  <c:v>104.137</c:v>
                </c:pt>
                <c:pt idx="71">
                  <c:v>105.107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109.043</c:v>
                </c:pt>
                <c:pt idx="76">
                  <c:v>110.038</c:v>
                </c:pt>
                <c:pt idx="77">
                  <c:v>111.017</c:v>
                </c:pt>
                <c:pt idx="78">
                  <c:v>111.99</c:v>
                </c:pt>
                <c:pt idx="79">
                  <c:v>113.001</c:v>
                </c:pt>
                <c:pt idx="80">
                  <c:v>114.049</c:v>
                </c:pt>
                <c:pt idx="81">
                  <c:v>115.108</c:v>
                </c:pt>
                <c:pt idx="82">
                  <c:v>116.152</c:v>
                </c:pt>
                <c:pt idx="83">
                  <c:v>117.167</c:v>
                </c:pt>
                <c:pt idx="84">
                  <c:v>118.166</c:v>
                </c:pt>
                <c:pt idx="85">
                  <c:v>119.154</c:v>
                </c:pt>
                <c:pt idx="86">
                  <c:v>120.135</c:v>
                </c:pt>
                <c:pt idx="87">
                  <c:v>121.098</c:v>
                </c:pt>
                <c:pt idx="88">
                  <c:v>122.032</c:v>
                </c:pt>
                <c:pt idx="89">
                  <c:v>122.96</c:v>
                </c:pt>
                <c:pt idx="90">
                  <c:v>123.903</c:v>
                </c:pt>
                <c:pt idx="91">
                  <c:v>124.846</c:v>
                </c:pt>
                <c:pt idx="92">
                  <c:v>125.774</c:v>
                </c:pt>
                <c:pt idx="93">
                  <c:v>126.69</c:v>
                </c:pt>
                <c:pt idx="94">
                  <c:v>127.607</c:v>
                </c:pt>
                <c:pt idx="95">
                  <c:v>128.526</c:v>
                </c:pt>
                <c:pt idx="96">
                  <c:v>129.437</c:v>
                </c:pt>
                <c:pt idx="97">
                  <c:v>130.355</c:v>
                </c:pt>
                <c:pt idx="98">
                  <c:v>131.299</c:v>
                </c:pt>
                <c:pt idx="99">
                  <c:v>132.271</c:v>
                </c:pt>
                <c:pt idx="100">
                  <c:v>133.263</c:v>
                </c:pt>
                <c:pt idx="101">
                  <c:v>134.237</c:v>
                </c:pt>
                <c:pt idx="102">
                  <c:v>135.188</c:v>
                </c:pt>
                <c:pt idx="103">
                  <c:v>136.128</c:v>
                </c:pt>
                <c:pt idx="104">
                  <c:v>137.062</c:v>
                </c:pt>
                <c:pt idx="105">
                  <c:v>138</c:v>
                </c:pt>
                <c:pt idx="106">
                  <c:v>138.951</c:v>
                </c:pt>
                <c:pt idx="107">
                  <c:v>139.939</c:v>
                </c:pt>
                <c:pt idx="108">
                  <c:v>140.951</c:v>
                </c:pt>
                <c:pt idx="109">
                  <c:v>141.919</c:v>
                </c:pt>
                <c:pt idx="110">
                  <c:v>142.835</c:v>
                </c:pt>
                <c:pt idx="111">
                  <c:v>143.744</c:v>
                </c:pt>
                <c:pt idx="112">
                  <c:v>144.66</c:v>
                </c:pt>
                <c:pt idx="113">
                  <c:v>145.59</c:v>
                </c:pt>
                <c:pt idx="114">
                  <c:v>146.547</c:v>
                </c:pt>
                <c:pt idx="115">
                  <c:v>147.523</c:v>
                </c:pt>
                <c:pt idx="116">
                  <c:v>148.514</c:v>
                </c:pt>
                <c:pt idx="117">
                  <c:v>149.521</c:v>
                </c:pt>
                <c:pt idx="118">
                  <c:v>150.53</c:v>
                </c:pt>
                <c:pt idx="119">
                  <c:v>151.539</c:v>
                </c:pt>
                <c:pt idx="120">
                  <c:v>152.573</c:v>
                </c:pt>
                <c:pt idx="121">
                  <c:v>153.662</c:v>
                </c:pt>
                <c:pt idx="122">
                  <c:v>154.774</c:v>
                </c:pt>
                <c:pt idx="123">
                  <c:v>155.834</c:v>
                </c:pt>
                <c:pt idx="124">
                  <c:v>156.813</c:v>
                </c:pt>
                <c:pt idx="125">
                  <c:v>157.781</c:v>
                </c:pt>
                <c:pt idx="126">
                  <c:v>158.783</c:v>
                </c:pt>
                <c:pt idx="127">
                  <c:v>159.799</c:v>
                </c:pt>
                <c:pt idx="128">
                  <c:v>160.836</c:v>
                </c:pt>
                <c:pt idx="129">
                  <c:v>161.883</c:v>
                </c:pt>
                <c:pt idx="130">
                  <c:v>162.934</c:v>
                </c:pt>
                <c:pt idx="131">
                  <c:v>163.981</c:v>
                </c:pt>
                <c:pt idx="132">
                  <c:v>165.015</c:v>
                </c:pt>
                <c:pt idx="133">
                  <c:v>166.044</c:v>
                </c:pt>
                <c:pt idx="134">
                  <c:v>167.092</c:v>
                </c:pt>
                <c:pt idx="135">
                  <c:v>168.204</c:v>
                </c:pt>
                <c:pt idx="136">
                  <c:v>169.412</c:v>
                </c:pt>
                <c:pt idx="137">
                  <c:v>170.653</c:v>
                </c:pt>
                <c:pt idx="138">
                  <c:v>171.833</c:v>
                </c:pt>
                <c:pt idx="139">
                  <c:v>172.959</c:v>
                </c:pt>
                <c:pt idx="140">
                  <c:v>174.068</c:v>
                </c:pt>
              </c:numCache>
            </c:numRef>
          </c:val>
          <c:smooth val="0"/>
        </c:ser>
        <c:axId val="60619156"/>
        <c:axId val="8701493"/>
      </c:lineChart>
      <c:catAx>
        <c:axId val="606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701493"/>
        <c:crossesAt val="40"/>
        <c:auto val="0"/>
        <c:lblOffset val="100"/>
        <c:tickLblSkip val="6"/>
        <c:noMultiLvlLbl val="0"/>
      </c:catAx>
      <c:valAx>
        <c:axId val="8701493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191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131.7</c:v>
                </c:pt>
                <c:pt idx="137">
                  <c:v>163.7</c:v>
                </c:pt>
                <c:pt idx="138">
                  <c:v>147</c:v>
                </c:pt>
                <c:pt idx="139">
                  <c:v>136.9</c:v>
                </c:pt>
                <c:pt idx="140">
                  <c:v>133.1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87.7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122.6</c:v>
                </c:pt>
                <c:pt idx="115">
                  <c:v>121</c:v>
                </c:pt>
                <c:pt idx="116">
                  <c:v>121.9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127.7</c:v>
                </c:pt>
                <c:pt idx="124">
                  <c:v>126.7</c:v>
                </c:pt>
                <c:pt idx="125">
                  <c:v>126.8</c:v>
                </c:pt>
                <c:pt idx="126">
                  <c:v>129.1</c:v>
                </c:pt>
                <c:pt idx="127">
                  <c:v>128.4</c:v>
                </c:pt>
                <c:pt idx="128">
                  <c:v>130.9</c:v>
                </c:pt>
                <c:pt idx="129">
                  <c:v>130.4</c:v>
                </c:pt>
                <c:pt idx="130">
                  <c:v>130.7</c:v>
                </c:pt>
                <c:pt idx="131">
                  <c:v>132.2</c:v>
                </c:pt>
                <c:pt idx="132">
                  <c:v>131.5</c:v>
                </c:pt>
                <c:pt idx="133">
                  <c:v>132.3</c:v>
                </c:pt>
                <c:pt idx="134">
                  <c:v>131.8</c:v>
                </c:pt>
                <c:pt idx="135">
                  <c:v>132.7</c:v>
                </c:pt>
                <c:pt idx="136">
                  <c:v>132.4</c:v>
                </c:pt>
                <c:pt idx="137">
                  <c:v>136.9</c:v>
                </c:pt>
                <c:pt idx="138">
                  <c:v>134.6</c:v>
                </c:pt>
                <c:pt idx="139">
                  <c:v>136.3</c:v>
                </c:pt>
                <c:pt idx="140">
                  <c:v>138.1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129.9</c:v>
                </c:pt>
                <c:pt idx="129">
                  <c:v>130.5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135.7</c:v>
                </c:pt>
                <c:pt idx="139">
                  <c:v>136.4</c:v>
                </c:pt>
                <c:pt idx="140">
                  <c:v>137.1</c:v>
                </c:pt>
              </c:numCache>
            </c:numRef>
          </c:val>
          <c:smooth val="0"/>
        </c:ser>
        <c:axId val="11204574"/>
        <c:axId val="33732303"/>
      </c:lineChart>
      <c:catAx>
        <c:axId val="11204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732303"/>
        <c:crossesAt val="40"/>
        <c:auto val="0"/>
        <c:lblOffset val="100"/>
        <c:tickLblSkip val="6"/>
        <c:noMultiLvlLbl val="0"/>
      </c:catAx>
      <c:valAx>
        <c:axId val="3373230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045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7-9/05 - </v>
      </c>
      <c r="E2" s="90" t="str">
        <f>IF($I$5&lt;3,IF($I$5=2,12,11),$I$5-2)&amp;IF($I$5&lt;3,"/"&amp;RIGHT($I$4-3,2),)&amp;"-"&amp;$I$5&amp;"/"&amp;RIGHT($I$4-2,2)&amp;" - "</f>
        <v>7-9/04 - </v>
      </c>
      <c r="F2" s="25"/>
      <c r="G2" s="29"/>
    </row>
    <row r="3" spans="1:7" ht="13.5" thickBot="1">
      <c r="A3" s="27"/>
      <c r="B3" s="33"/>
      <c r="C3" s="66" t="str">
        <f>I5&amp;"/"&amp;I4</f>
        <v>9/2006</v>
      </c>
      <c r="D3" s="96" t="str">
        <f>IF($I$5&lt;3,IF($I$5=2,12,11),$I$5-2)&amp;IF($I$5&lt;3,"/"&amp;RIGHT($I$4-1,2),)&amp;"-"&amp;$I$5&amp;"/"&amp;RIGHT($I$4,2)</f>
        <v>7-9/06</v>
      </c>
      <c r="E3" s="94" t="str">
        <f>IF($I$5&lt;3,IF($I$5=2,12,11),$I$5-2)&amp;IF($I$5&lt;3,"/"&amp;RIGHT($I$4-2,2),)&amp;"-"&amp;$I$5&amp;"/"&amp;RIGHT($I$4-1,2)</f>
        <v>7-9/05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129</v>
      </c>
      <c r="D4" s="97">
        <f>LOOKUP(100000000,Muutos!C:C)</f>
        <v>3.553953129023953</v>
      </c>
      <c r="E4" s="100">
        <f>INDEX(Muutos!C:C,MATCH(LOOKUP(100000000,Muutos!C:C),Muutos!C:C,0)-12)</f>
        <v>5.63112078346028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124.61</v>
      </c>
      <c r="D5" s="98">
        <f>LOOKUP(100000000,Muutos!F:F)</f>
        <v>1.1335116798587974</v>
      </c>
      <c r="E5" s="101">
        <f>INDEX(Muutos!F:F,MATCH(LOOKUP(100000000,Muutos!F:F),Muutos!F:F,0)-12)</f>
        <v>5.893519464968882</v>
      </c>
      <c r="F5" s="80"/>
      <c r="G5" s="78"/>
      <c r="H5" s="70" t="s">
        <v>159</v>
      </c>
      <c r="I5" s="71">
        <v>9</v>
      </c>
    </row>
    <row r="6" spans="1:7" ht="14.25">
      <c r="A6" s="26" t="s">
        <v>28</v>
      </c>
      <c r="B6" s="31" t="s">
        <v>139</v>
      </c>
      <c r="C6" s="89">
        <f>LOOKUP(100000000,Taulukko!L:L)</f>
        <v>152.8</v>
      </c>
      <c r="D6" s="99">
        <f>LOOKUP(100000000,Muutos!I:I)</f>
        <v>1.08145421076852</v>
      </c>
      <c r="E6" s="102">
        <f>INDEX(Muutos!I:I,MATCH(LOOKUP(100000000,Muutos!I:I),Muutos!I:I,0)-12)</f>
        <v>10.276579548338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130.3</v>
      </c>
      <c r="D7" s="99">
        <f>LOOKUP(100000000,Muutos!L:L)</f>
        <v>5.344295991778024</v>
      </c>
      <c r="E7" s="102">
        <f>INDEX(Muutos!L:L,MATCH(LOOKUP(100000000,Muutos!L:L),Muutos!L:L,0)-12)</f>
        <v>5.331529093369415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111.03</v>
      </c>
      <c r="D8" s="99">
        <f>LOOKUP(100000000,Muutos!O:O)</f>
        <v>4.847424326149679</v>
      </c>
      <c r="E8" s="102">
        <f>INDEX(Muutos!O:O,MATCH(LOOKUP(100000000,Muutos!O:O),Muutos!O:O,0)-12)</f>
        <v>3.439077831761469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123.61</v>
      </c>
      <c r="D9" s="99">
        <f>LOOKUP(100000000,Muutos!R:R)</f>
        <v>3.062165192475415</v>
      </c>
      <c r="E9" s="102">
        <f>INDEX(Muutos!R:R,MATCH(LOOKUP(100000000,Muutos!R:R),Muutos!R:R,0)-12)</f>
        <v>4.5209510664340256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130.98</v>
      </c>
      <c r="D10" s="99">
        <f>LOOKUP(100000000,Muutos!U:U)</f>
        <v>4.210336104083831</v>
      </c>
      <c r="E10" s="102">
        <f>INDEX(Muutos!U:U,MATCH(LOOKUP(100000000,Muutos!U:U),Muutos!U:U,0)-12)</f>
        <v>5.16057225072617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164.93</v>
      </c>
      <c r="D11" s="99">
        <f>LOOKUP(100000000,Muutos!X:X)</f>
        <v>8.31785887292107</v>
      </c>
      <c r="E11" s="102">
        <f>INDEX(Muutos!X:X,MATCH(LOOKUP(100000000,Muutos!X:X),Muutos!X:X,0)-12)</f>
        <v>8.754060935990854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133.1</v>
      </c>
      <c r="D12" s="99">
        <f>LOOKUP(100000000,Muutos!AA:AA)</f>
        <v>5.117217040584813</v>
      </c>
      <c r="E12" s="102">
        <f>INDEX(Muutos!AA:AA,MATCH(LOOKUP(100000000,Muutos!AA:AA),Muutos!AA:AA,0)-12)</f>
        <v>6.325381935138038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4" sqref="A14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73.9574</v>
      </c>
      <c r="F3" s="39">
        <v>74.1346</v>
      </c>
      <c r="G3" s="39"/>
      <c r="H3" s="61">
        <v>69.24</v>
      </c>
      <c r="I3" s="61">
        <v>74.4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68.8113</v>
      </c>
      <c r="R3" s="39">
        <v>68.854</v>
      </c>
      <c r="S3" s="39"/>
      <c r="T3" s="39">
        <v>84.74</v>
      </c>
      <c r="U3" s="39">
        <v>86.4219</v>
      </c>
      <c r="V3" s="39">
        <v>87.3813</v>
      </c>
      <c r="W3" s="39"/>
      <c r="X3" s="39">
        <v>75.17</v>
      </c>
      <c r="Y3" s="39">
        <v>81.1422</v>
      </c>
      <c r="Z3" s="39">
        <v>81.2891</v>
      </c>
      <c r="AA3" s="39"/>
      <c r="AB3" s="39">
        <v>51.67</v>
      </c>
      <c r="AC3" s="39">
        <v>58.6413</v>
      </c>
      <c r="AD3" s="39">
        <v>58.717</v>
      </c>
      <c r="AE3" s="39"/>
      <c r="AF3" s="39">
        <v>54.65</v>
      </c>
      <c r="AG3" s="39">
        <v>58.3134</v>
      </c>
      <c r="AH3" s="39">
        <v>58.5156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74.5489</v>
      </c>
      <c r="F4" s="34">
        <v>74.5446</v>
      </c>
      <c r="G4" s="34"/>
      <c r="H4" s="60">
        <v>71.54</v>
      </c>
      <c r="I4" s="60">
        <v>74.8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69.4852</v>
      </c>
      <c r="R4" s="34">
        <v>69.2879</v>
      </c>
      <c r="T4" s="34">
        <v>84.97</v>
      </c>
      <c r="U4" s="34">
        <v>86.8726</v>
      </c>
      <c r="V4" s="34">
        <v>87.3775</v>
      </c>
      <c r="W4" s="34"/>
      <c r="X4" s="34">
        <v>77.64</v>
      </c>
      <c r="Y4" s="34">
        <v>81.7445</v>
      </c>
      <c r="Z4" s="34">
        <v>81.8182</v>
      </c>
      <c r="AA4" s="34"/>
      <c r="AB4" s="34">
        <v>55.86</v>
      </c>
      <c r="AC4" s="34">
        <v>59.1563</v>
      </c>
      <c r="AD4" s="34">
        <v>59.2843</v>
      </c>
      <c r="AE4" s="34"/>
      <c r="AF4" s="34">
        <v>55.78</v>
      </c>
      <c r="AG4" s="34">
        <v>58.8523</v>
      </c>
      <c r="AH4" s="34">
        <v>59.0806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71.1978</v>
      </c>
      <c r="F5" s="34">
        <v>75.0057</v>
      </c>
      <c r="G5" s="34"/>
      <c r="H5" s="60">
        <v>73.13</v>
      </c>
      <c r="I5" s="60">
        <v>75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69.6279</v>
      </c>
      <c r="R5" s="34">
        <v>69.711</v>
      </c>
      <c r="T5" s="34">
        <v>85.51</v>
      </c>
      <c r="U5" s="34">
        <v>86.5439</v>
      </c>
      <c r="V5" s="34">
        <v>87.415</v>
      </c>
      <c r="W5" s="34"/>
      <c r="X5" s="34">
        <v>75.16</v>
      </c>
      <c r="Y5" s="34">
        <v>77.3644</v>
      </c>
      <c r="Z5" s="34">
        <v>82.3583</v>
      </c>
      <c r="AA5" s="34"/>
      <c r="AB5" s="34">
        <v>58.42</v>
      </c>
      <c r="AC5" s="34">
        <v>59.7912</v>
      </c>
      <c r="AD5" s="34">
        <v>59.8668</v>
      </c>
      <c r="AE5" s="34"/>
      <c r="AF5" s="34">
        <v>57.4</v>
      </c>
      <c r="AG5" s="34">
        <v>59.7853</v>
      </c>
      <c r="AH5" s="34">
        <v>59.6643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75.6098</v>
      </c>
      <c r="F6" s="34">
        <v>75.4478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70.1719</v>
      </c>
      <c r="R6" s="34">
        <v>70.1365</v>
      </c>
      <c r="T6" s="34">
        <v>87.01</v>
      </c>
      <c r="U6" s="34">
        <v>87.1193</v>
      </c>
      <c r="V6" s="34">
        <v>87.4827</v>
      </c>
      <c r="W6" s="34"/>
      <c r="X6" s="34">
        <v>79.92</v>
      </c>
      <c r="Y6" s="34">
        <v>82.972</v>
      </c>
      <c r="Z6" s="34">
        <v>82.8966</v>
      </c>
      <c r="AA6" s="34"/>
      <c r="AB6" s="34">
        <v>58.78</v>
      </c>
      <c r="AC6" s="34">
        <v>60.3958</v>
      </c>
      <c r="AD6" s="34">
        <v>60.4571</v>
      </c>
      <c r="AE6" s="34"/>
      <c r="AF6" s="34">
        <v>57.96</v>
      </c>
      <c r="AG6" s="34">
        <v>60.251</v>
      </c>
      <c r="AH6" s="34">
        <v>60.2508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75.8753</v>
      </c>
      <c r="F7" s="34">
        <v>75.8373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70.5689</v>
      </c>
      <c r="R7" s="34">
        <v>70.5628</v>
      </c>
      <c r="T7" s="34">
        <v>92.86</v>
      </c>
      <c r="U7" s="34">
        <v>87.0273</v>
      </c>
      <c r="V7" s="34">
        <v>87.5599</v>
      </c>
      <c r="W7" s="34"/>
      <c r="X7" s="34">
        <v>81.51</v>
      </c>
      <c r="Y7" s="34">
        <v>83.5052</v>
      </c>
      <c r="Z7" s="34">
        <v>83.4245</v>
      </c>
      <c r="AA7" s="34"/>
      <c r="AB7" s="34">
        <v>61.45</v>
      </c>
      <c r="AC7" s="34">
        <v>61.0202</v>
      </c>
      <c r="AD7" s="34">
        <v>61.0424</v>
      </c>
      <c r="AE7" s="34"/>
      <c r="AF7" s="34">
        <v>61.71</v>
      </c>
      <c r="AG7" s="34">
        <v>60.8149</v>
      </c>
      <c r="AH7" s="34">
        <v>60.8371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76.3397</v>
      </c>
      <c r="F8" s="34">
        <v>76.1701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71.2281</v>
      </c>
      <c r="R8" s="34">
        <v>70.9788</v>
      </c>
      <c r="T8" s="34">
        <v>109.81</v>
      </c>
      <c r="U8" s="34">
        <v>88.2591</v>
      </c>
      <c r="V8" s="34">
        <v>87.5946</v>
      </c>
      <c r="W8" s="34"/>
      <c r="X8" s="34">
        <v>93.04</v>
      </c>
      <c r="Y8" s="34">
        <v>84.024</v>
      </c>
      <c r="Z8" s="34">
        <v>83.9379</v>
      </c>
      <c r="AA8" s="34"/>
      <c r="AB8" s="34">
        <v>72.39</v>
      </c>
      <c r="AC8" s="34">
        <v>61.6789</v>
      </c>
      <c r="AD8" s="34">
        <v>61.6043</v>
      </c>
      <c r="AE8" s="34"/>
      <c r="AF8" s="34">
        <v>73.03</v>
      </c>
      <c r="AG8" s="34">
        <v>61.817</v>
      </c>
      <c r="AH8" s="34">
        <v>61.4154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76.3715</v>
      </c>
      <c r="F9" s="34">
        <v>76.4715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71.1324</v>
      </c>
      <c r="R9" s="34">
        <v>71.393</v>
      </c>
      <c r="T9" s="34">
        <v>88.27</v>
      </c>
      <c r="U9" s="34">
        <v>86.608</v>
      </c>
      <c r="V9" s="34">
        <v>87.5623</v>
      </c>
      <c r="W9" s="34"/>
      <c r="X9" s="34">
        <v>103.01</v>
      </c>
      <c r="Y9" s="34">
        <v>84.4501</v>
      </c>
      <c r="Z9" s="34">
        <v>84.4365</v>
      </c>
      <c r="AA9" s="34"/>
      <c r="AB9" s="34">
        <v>67.28</v>
      </c>
      <c r="AC9" s="34">
        <v>62.0535</v>
      </c>
      <c r="AD9" s="34">
        <v>62.1346</v>
      </c>
      <c r="AE9" s="34"/>
      <c r="AF9" s="34">
        <v>63.77</v>
      </c>
      <c r="AG9" s="34">
        <v>61.8346</v>
      </c>
      <c r="AH9" s="34">
        <v>61.9771</v>
      </c>
      <c r="AI9" s="34"/>
      <c r="AJ9" s="34">
        <v>75.7</v>
      </c>
      <c r="AK9" s="34">
        <v>69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76.7556</v>
      </c>
      <c r="F10" s="34">
        <v>76.8133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71.7809</v>
      </c>
      <c r="R10" s="34">
        <v>71.854</v>
      </c>
      <c r="T10" s="34">
        <v>81.66</v>
      </c>
      <c r="U10" s="34">
        <v>87.8301</v>
      </c>
      <c r="V10" s="34">
        <v>87.4868</v>
      </c>
      <c r="W10" s="34"/>
      <c r="X10" s="34">
        <v>86.44</v>
      </c>
      <c r="Y10" s="34">
        <v>85.0329</v>
      </c>
      <c r="Z10" s="34">
        <v>84.9198</v>
      </c>
      <c r="AA10" s="34"/>
      <c r="AB10" s="34">
        <v>58.39</v>
      </c>
      <c r="AC10" s="34">
        <v>62.7298</v>
      </c>
      <c r="AD10" s="34">
        <v>62.6377</v>
      </c>
      <c r="AE10" s="34"/>
      <c r="AF10" s="34">
        <v>67.66</v>
      </c>
      <c r="AG10" s="34">
        <v>62.3038</v>
      </c>
      <c r="AH10" s="34">
        <v>62.5432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77.2241</v>
      </c>
      <c r="F11" s="34">
        <v>77.2207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72.7144</v>
      </c>
      <c r="R11" s="34">
        <v>72.3474</v>
      </c>
      <c r="T11" s="34">
        <v>79.72</v>
      </c>
      <c r="U11" s="34">
        <v>87.0512</v>
      </c>
      <c r="V11" s="34">
        <v>87.3552</v>
      </c>
      <c r="W11" s="34"/>
      <c r="X11" s="34">
        <v>79.66</v>
      </c>
      <c r="Y11" s="34">
        <v>85.5143</v>
      </c>
      <c r="Z11" s="34">
        <v>85.3814</v>
      </c>
      <c r="AA11" s="34"/>
      <c r="AB11" s="34">
        <v>59.6</v>
      </c>
      <c r="AC11" s="34">
        <v>62.9843</v>
      </c>
      <c r="AD11" s="34">
        <v>63.1198</v>
      </c>
      <c r="AE11" s="34"/>
      <c r="AF11" s="34">
        <v>59.75</v>
      </c>
      <c r="AG11" s="34">
        <v>63.3941</v>
      </c>
      <c r="AH11" s="34">
        <v>63.12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77.6944</v>
      </c>
      <c r="F12" s="34">
        <v>77.655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72.6027</v>
      </c>
      <c r="R12" s="34">
        <v>72.8279</v>
      </c>
      <c r="T12" s="34">
        <v>80.85</v>
      </c>
      <c r="U12" s="34">
        <v>86.7964</v>
      </c>
      <c r="V12" s="34">
        <v>87.1699</v>
      </c>
      <c r="W12" s="34"/>
      <c r="X12" s="34">
        <v>80.83</v>
      </c>
      <c r="Y12" s="34">
        <v>85.5797</v>
      </c>
      <c r="Z12" s="34">
        <v>85.8277</v>
      </c>
      <c r="AA12" s="34"/>
      <c r="AB12" s="34">
        <v>61.83</v>
      </c>
      <c r="AC12" s="34">
        <v>63.4289</v>
      </c>
      <c r="AD12" s="34">
        <v>63.6134</v>
      </c>
      <c r="AE12" s="34"/>
      <c r="AF12" s="34">
        <v>59.52</v>
      </c>
      <c r="AG12" s="34">
        <v>63.4037</v>
      </c>
      <c r="AH12" s="34">
        <v>63.6971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78.1711</v>
      </c>
      <c r="F13" s="34">
        <v>78.0807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73.2431</v>
      </c>
      <c r="R13" s="34">
        <v>73.3239</v>
      </c>
      <c r="T13" s="34">
        <v>82.53</v>
      </c>
      <c r="U13" s="34">
        <v>86.8307</v>
      </c>
      <c r="V13" s="34">
        <v>86.9503</v>
      </c>
      <c r="W13" s="34"/>
      <c r="X13" s="34">
        <v>82.92</v>
      </c>
      <c r="Y13" s="34">
        <v>86.3367</v>
      </c>
      <c r="Z13" s="34">
        <v>86.2708</v>
      </c>
      <c r="AA13" s="34"/>
      <c r="AB13" s="34">
        <v>64.32</v>
      </c>
      <c r="AC13" s="34">
        <v>64.0087</v>
      </c>
      <c r="AD13" s="34">
        <v>64.1466</v>
      </c>
      <c r="AE13" s="34"/>
      <c r="AF13" s="34">
        <v>61.46</v>
      </c>
      <c r="AG13" s="34">
        <v>64.3629</v>
      </c>
      <c r="AH13" s="34">
        <v>64.281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78.6607</v>
      </c>
      <c r="F14" s="34">
        <v>78.4463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74.2638</v>
      </c>
      <c r="R14" s="34">
        <v>73.8025</v>
      </c>
      <c r="T14" s="34">
        <v>85.11</v>
      </c>
      <c r="U14" s="34">
        <v>86.3775</v>
      </c>
      <c r="V14" s="34">
        <v>86.6895</v>
      </c>
      <c r="W14" s="34"/>
      <c r="X14" s="34">
        <v>88.36</v>
      </c>
      <c r="Y14" s="34">
        <v>87.0904</v>
      </c>
      <c r="Z14" s="34">
        <v>86.6907</v>
      </c>
      <c r="AA14" s="34"/>
      <c r="AB14" s="34">
        <v>72.18</v>
      </c>
      <c r="AC14" s="34">
        <v>64.8033</v>
      </c>
      <c r="AD14" s="34">
        <v>64.6981</v>
      </c>
      <c r="AE14" s="34"/>
      <c r="AF14" s="34">
        <v>67.77</v>
      </c>
      <c r="AG14" s="34">
        <v>65.3078</v>
      </c>
      <c r="AH14" s="34">
        <v>64.8559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78.8539</v>
      </c>
      <c r="F15" s="39">
        <v>78.7056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74.1789</v>
      </c>
      <c r="R15" s="39">
        <v>74.1961</v>
      </c>
      <c r="S15" s="39">
        <v>10.93</v>
      </c>
      <c r="T15" s="39">
        <v>94</v>
      </c>
      <c r="U15" s="39">
        <v>93.775</v>
      </c>
      <c r="V15" s="39">
        <v>86.3974</v>
      </c>
      <c r="W15" s="39">
        <v>8.87</v>
      </c>
      <c r="X15" s="39">
        <v>81.83</v>
      </c>
      <c r="Y15" s="39">
        <v>87.1956</v>
      </c>
      <c r="Z15" s="39">
        <v>87.0629</v>
      </c>
      <c r="AA15" s="39">
        <v>11.89</v>
      </c>
      <c r="AB15" s="39">
        <v>57.81</v>
      </c>
      <c r="AC15" s="39">
        <v>65.1083</v>
      </c>
      <c r="AD15" s="39">
        <v>65.2453</v>
      </c>
      <c r="AE15" s="39">
        <v>13.24</v>
      </c>
      <c r="AF15" s="39">
        <v>61.88</v>
      </c>
      <c r="AG15" s="39">
        <v>65.4694</v>
      </c>
      <c r="AH15" s="39">
        <v>65.4005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78.8592</v>
      </c>
      <c r="F16" s="34">
        <v>78.8955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74.3696</v>
      </c>
      <c r="R16" s="34">
        <v>74.5562</v>
      </c>
      <c r="S16" s="34">
        <v>-0.63</v>
      </c>
      <c r="T16" s="34">
        <v>84.43</v>
      </c>
      <c r="U16" s="34">
        <v>85.4347</v>
      </c>
      <c r="V16" s="34">
        <v>86.0989</v>
      </c>
      <c r="W16" s="34">
        <v>7.54</v>
      </c>
      <c r="X16" s="34">
        <v>83.49</v>
      </c>
      <c r="Y16" s="34">
        <v>87.4764</v>
      </c>
      <c r="Z16" s="34">
        <v>87.3949</v>
      </c>
      <c r="AA16" s="34">
        <v>11.98</v>
      </c>
      <c r="AB16" s="34">
        <v>62.55</v>
      </c>
      <c r="AC16" s="34">
        <v>65.7032</v>
      </c>
      <c r="AD16" s="34">
        <v>65.808</v>
      </c>
      <c r="AE16" s="34">
        <v>13.31</v>
      </c>
      <c r="AF16" s="34">
        <v>63.21</v>
      </c>
      <c r="AG16" s="34">
        <v>66.3317</v>
      </c>
      <c r="AH16" s="34">
        <v>65.9157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78.9973</v>
      </c>
      <c r="F17" s="34">
        <v>79.1174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75.2352</v>
      </c>
      <c r="R17" s="34">
        <v>74.9243</v>
      </c>
      <c r="S17" s="34">
        <v>0.92</v>
      </c>
      <c r="T17" s="34">
        <v>86.29</v>
      </c>
      <c r="U17" s="34">
        <v>86.4873</v>
      </c>
      <c r="V17" s="34">
        <v>85.7701</v>
      </c>
      <c r="W17" s="34">
        <v>12.76</v>
      </c>
      <c r="X17" s="34">
        <v>84.75</v>
      </c>
      <c r="Y17" s="34">
        <v>87.733</v>
      </c>
      <c r="Z17" s="34">
        <v>87.7009</v>
      </c>
      <c r="AA17" s="34">
        <v>9.94</v>
      </c>
      <c r="AB17" s="34">
        <v>64.23</v>
      </c>
      <c r="AC17" s="34">
        <v>66.3615</v>
      </c>
      <c r="AD17" s="34">
        <v>66.3989</v>
      </c>
      <c r="AE17" s="34">
        <v>9.97</v>
      </c>
      <c r="AF17" s="34">
        <v>63.12</v>
      </c>
      <c r="AG17" s="34">
        <v>66.3271</v>
      </c>
      <c r="AH17" s="34">
        <v>66.4065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79.4519</v>
      </c>
      <c r="F18" s="34">
        <v>79.4086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75.0189</v>
      </c>
      <c r="R18" s="34">
        <v>75.3023</v>
      </c>
      <c r="S18" s="34">
        <v>-2.57</v>
      </c>
      <c r="T18" s="34">
        <v>84.78</v>
      </c>
      <c r="U18" s="34">
        <v>84.7362</v>
      </c>
      <c r="V18" s="34">
        <v>85.3753</v>
      </c>
      <c r="W18" s="34">
        <v>6.64</v>
      </c>
      <c r="X18" s="34">
        <v>85.23</v>
      </c>
      <c r="Y18" s="34">
        <v>88.061</v>
      </c>
      <c r="Z18" s="34">
        <v>87.986</v>
      </c>
      <c r="AA18" s="34">
        <v>11.19</v>
      </c>
      <c r="AB18" s="34">
        <v>65.36</v>
      </c>
      <c r="AC18" s="34">
        <v>66.924</v>
      </c>
      <c r="AD18" s="34">
        <v>67.0113</v>
      </c>
      <c r="AE18" s="34">
        <v>11.65</v>
      </c>
      <c r="AF18" s="34">
        <v>64.72</v>
      </c>
      <c r="AG18" s="34">
        <v>66.8381</v>
      </c>
      <c r="AH18" s="34">
        <v>66.8905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79.8005</v>
      </c>
      <c r="F19" s="34">
        <v>79.7128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75.8964</v>
      </c>
      <c r="R19" s="34">
        <v>75.7143</v>
      </c>
      <c r="S19" s="34">
        <v>-2.36</v>
      </c>
      <c r="T19" s="34">
        <v>90.67</v>
      </c>
      <c r="U19" s="34">
        <v>85.2527</v>
      </c>
      <c r="V19" s="34">
        <v>84.9328</v>
      </c>
      <c r="W19" s="34">
        <v>5.57</v>
      </c>
      <c r="X19" s="34">
        <v>86.05</v>
      </c>
      <c r="Y19" s="34">
        <v>88.2794</v>
      </c>
      <c r="Z19" s="34">
        <v>88.2523</v>
      </c>
      <c r="AA19" s="34">
        <v>9.7</v>
      </c>
      <c r="AB19" s="34">
        <v>67.41</v>
      </c>
      <c r="AC19" s="34">
        <v>67.5496</v>
      </c>
      <c r="AD19" s="34">
        <v>67.6524</v>
      </c>
      <c r="AE19" s="34">
        <v>10.86</v>
      </c>
      <c r="AF19" s="34">
        <v>68.41</v>
      </c>
      <c r="AG19" s="34">
        <v>67.3997</v>
      </c>
      <c r="AH19" s="34">
        <v>67.379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80.1199</v>
      </c>
      <c r="F20" s="34">
        <v>79.9675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76.1311</v>
      </c>
      <c r="R20" s="34">
        <v>76.1249</v>
      </c>
      <c r="S20" s="34">
        <v>-8.52</v>
      </c>
      <c r="T20" s="34">
        <v>100.45</v>
      </c>
      <c r="U20" s="34">
        <v>82.9279</v>
      </c>
      <c r="V20" s="34">
        <v>84.4956</v>
      </c>
      <c r="W20" s="34">
        <v>4.26</v>
      </c>
      <c r="X20" s="34">
        <v>97.01</v>
      </c>
      <c r="Y20" s="34">
        <v>88.4961</v>
      </c>
      <c r="Z20" s="34">
        <v>88.5049</v>
      </c>
      <c r="AA20" s="34">
        <v>7.75</v>
      </c>
      <c r="AB20" s="34">
        <v>78</v>
      </c>
      <c r="AC20" s="34">
        <v>68.0597</v>
      </c>
      <c r="AD20" s="34">
        <v>68.347</v>
      </c>
      <c r="AE20" s="34">
        <v>7.87</v>
      </c>
      <c r="AF20" s="34">
        <v>78.78</v>
      </c>
      <c r="AG20" s="34">
        <v>67.7289</v>
      </c>
      <c r="AH20" s="34">
        <v>67.8725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80.0618</v>
      </c>
      <c r="F21" s="34">
        <v>80.1938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76.5611</v>
      </c>
      <c r="R21" s="34">
        <v>76.5335</v>
      </c>
      <c r="S21" s="34">
        <v>-1.99</v>
      </c>
      <c r="T21" s="34">
        <v>86.52</v>
      </c>
      <c r="U21" s="34">
        <v>84.0651</v>
      </c>
      <c r="V21" s="34">
        <v>84.1152</v>
      </c>
      <c r="W21" s="34">
        <v>5.91</v>
      </c>
      <c r="X21" s="34">
        <v>109.1</v>
      </c>
      <c r="Y21" s="34">
        <v>88.4726</v>
      </c>
      <c r="Z21" s="34">
        <v>88.7579</v>
      </c>
      <c r="AA21" s="34">
        <v>11.72</v>
      </c>
      <c r="AB21" s="34">
        <v>75.16</v>
      </c>
      <c r="AC21" s="34">
        <v>68.9459</v>
      </c>
      <c r="AD21" s="34">
        <v>69.1203</v>
      </c>
      <c r="AE21" s="34">
        <v>11.54</v>
      </c>
      <c r="AF21" s="34">
        <v>71.13</v>
      </c>
      <c r="AG21" s="34">
        <v>68.2465</v>
      </c>
      <c r="AH21" s="34">
        <v>68.3787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80.3965</v>
      </c>
      <c r="F22" s="34">
        <v>80.4814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76.9945</v>
      </c>
      <c r="R22" s="34">
        <v>76.9731</v>
      </c>
      <c r="S22" s="34">
        <v>-7.82</v>
      </c>
      <c r="T22" s="34">
        <v>75.27</v>
      </c>
      <c r="U22" s="34">
        <v>82.6433</v>
      </c>
      <c r="V22" s="34">
        <v>83.7937</v>
      </c>
      <c r="W22" s="34">
        <v>4.13</v>
      </c>
      <c r="X22" s="34">
        <v>90.01</v>
      </c>
      <c r="Y22" s="34">
        <v>89.0452</v>
      </c>
      <c r="Z22" s="34">
        <v>89.0216</v>
      </c>
      <c r="AA22" s="34">
        <v>13.22</v>
      </c>
      <c r="AB22" s="34">
        <v>66.11</v>
      </c>
      <c r="AC22" s="34">
        <v>72.3159</v>
      </c>
      <c r="AD22" s="34">
        <v>69.976</v>
      </c>
      <c r="AE22" s="34">
        <v>11.1</v>
      </c>
      <c r="AF22" s="34">
        <v>75.17</v>
      </c>
      <c r="AG22" s="34">
        <v>69.055</v>
      </c>
      <c r="AH22" s="34">
        <v>68.894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80.7286</v>
      </c>
      <c r="F23" s="34">
        <v>80.8818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77.1377</v>
      </c>
      <c r="R23" s="34">
        <v>77.4668</v>
      </c>
      <c r="S23" s="34">
        <v>-5.13</v>
      </c>
      <c r="T23" s="34">
        <v>75.63</v>
      </c>
      <c r="U23" s="34">
        <v>82.9908</v>
      </c>
      <c r="V23" s="34">
        <v>83.5369</v>
      </c>
      <c r="W23" s="34">
        <v>3.45</v>
      </c>
      <c r="X23" s="34">
        <v>82.41</v>
      </c>
      <c r="Y23" s="34">
        <v>89.0421</v>
      </c>
      <c r="Z23" s="34">
        <v>89.2933</v>
      </c>
      <c r="AA23" s="34">
        <v>14.94</v>
      </c>
      <c r="AB23" s="34">
        <v>68.51</v>
      </c>
      <c r="AC23" s="34">
        <v>72.809</v>
      </c>
      <c r="AD23" s="34">
        <v>70.8874</v>
      </c>
      <c r="AE23" s="34">
        <v>8.17</v>
      </c>
      <c r="AF23" s="34">
        <v>64.64</v>
      </c>
      <c r="AG23" s="34">
        <v>68.8302</v>
      </c>
      <c r="AH23" s="34">
        <v>69.4234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81.4398</v>
      </c>
      <c r="F24" s="34">
        <v>81.3701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78.315</v>
      </c>
      <c r="R24" s="34">
        <v>78.0032</v>
      </c>
      <c r="S24" s="34">
        <v>-4.61</v>
      </c>
      <c r="T24" s="34">
        <v>77.12</v>
      </c>
      <c r="U24" s="34">
        <v>83.0198</v>
      </c>
      <c r="V24" s="34">
        <v>83.3345</v>
      </c>
      <c r="W24" s="34">
        <v>6.37</v>
      </c>
      <c r="X24" s="34">
        <v>85.99</v>
      </c>
      <c r="Y24" s="34">
        <v>90.0832</v>
      </c>
      <c r="Z24" s="34">
        <v>89.5546</v>
      </c>
      <c r="AA24" s="34">
        <v>16.49</v>
      </c>
      <c r="AB24" s="34">
        <v>72.02</v>
      </c>
      <c r="AC24" s="34">
        <v>73.124</v>
      </c>
      <c r="AD24" s="34">
        <v>71.7997</v>
      </c>
      <c r="AE24" s="34">
        <v>12.06</v>
      </c>
      <c r="AF24" s="34">
        <v>66.69</v>
      </c>
      <c r="AG24" s="34">
        <v>70.4381</v>
      </c>
      <c r="AH24" s="34">
        <v>69.9721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82.1054</v>
      </c>
      <c r="F25" s="34">
        <v>81.8338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78.8862</v>
      </c>
      <c r="R25" s="34">
        <v>78.4611</v>
      </c>
      <c r="S25" s="34">
        <v>-5.45</v>
      </c>
      <c r="T25" s="34">
        <v>78.04</v>
      </c>
      <c r="U25" s="34">
        <v>82.7162</v>
      </c>
      <c r="V25" s="34">
        <v>83.1544</v>
      </c>
      <c r="W25" s="34">
        <v>3.48</v>
      </c>
      <c r="X25" s="34">
        <v>85.81</v>
      </c>
      <c r="Y25" s="34">
        <v>90.0508</v>
      </c>
      <c r="Z25" s="34">
        <v>89.7711</v>
      </c>
      <c r="AA25" s="34">
        <v>15.43</v>
      </c>
      <c r="AB25" s="34">
        <v>74.24</v>
      </c>
      <c r="AC25" s="34">
        <v>73.7247</v>
      </c>
      <c r="AD25" s="34">
        <v>72.6731</v>
      </c>
      <c r="AE25" s="34">
        <v>9.07</v>
      </c>
      <c r="AF25" s="34">
        <v>67.04</v>
      </c>
      <c r="AG25" s="34">
        <v>70.5853</v>
      </c>
      <c r="AH25" s="34">
        <v>70.5133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82.2472</v>
      </c>
      <c r="F26" s="34">
        <v>82.1913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78.5853</v>
      </c>
      <c r="R26" s="34">
        <v>78.8077</v>
      </c>
      <c r="S26" s="34">
        <v>-4.32</v>
      </c>
      <c r="T26" s="34">
        <v>81.43</v>
      </c>
      <c r="U26" s="34">
        <v>82.5572</v>
      </c>
      <c r="V26" s="34">
        <v>82.9982</v>
      </c>
      <c r="W26" s="34">
        <v>1.65</v>
      </c>
      <c r="X26" s="34">
        <v>89.81</v>
      </c>
      <c r="Y26" s="34">
        <v>89.8979</v>
      </c>
      <c r="Z26" s="34">
        <v>89.9437</v>
      </c>
      <c r="AA26" s="34">
        <v>13.08</v>
      </c>
      <c r="AB26" s="34">
        <v>81.62</v>
      </c>
      <c r="AC26" s="34">
        <v>73.9383</v>
      </c>
      <c r="AD26" s="34">
        <v>73.5143</v>
      </c>
      <c r="AE26" s="34">
        <v>7.85</v>
      </c>
      <c r="AF26" s="34">
        <v>73.09</v>
      </c>
      <c r="AG26" s="34">
        <v>70.9112</v>
      </c>
      <c r="AH26" s="34">
        <v>71.0449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82.8139</v>
      </c>
      <c r="F27" s="39">
        <v>82.4209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79.1589</v>
      </c>
      <c r="R27" s="39">
        <v>79.1516</v>
      </c>
      <c r="S27" s="39">
        <v>-9.48</v>
      </c>
      <c r="T27" s="39">
        <v>85.09</v>
      </c>
      <c r="U27" s="39">
        <v>83.1908</v>
      </c>
      <c r="V27" s="39">
        <v>82.8439</v>
      </c>
      <c r="W27" s="39">
        <v>4.28</v>
      </c>
      <c r="X27" s="39">
        <v>85.34</v>
      </c>
      <c r="Y27" s="39">
        <v>90.364</v>
      </c>
      <c r="Z27" s="39">
        <v>90.0923</v>
      </c>
      <c r="AA27" s="39">
        <v>16.36</v>
      </c>
      <c r="AB27" s="39">
        <v>67.27</v>
      </c>
      <c r="AC27" s="39">
        <v>74.9273</v>
      </c>
      <c r="AD27" s="39">
        <v>74.3389</v>
      </c>
      <c r="AE27" s="39">
        <v>9.7</v>
      </c>
      <c r="AF27" s="39">
        <v>67.88</v>
      </c>
      <c r="AG27" s="39">
        <v>71.7776</v>
      </c>
      <c r="AH27" s="39">
        <v>71.5807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82.4273</v>
      </c>
      <c r="F28" s="34">
        <v>82.5284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79.5367</v>
      </c>
      <c r="R28" s="34">
        <v>79.5457</v>
      </c>
      <c r="S28" s="34">
        <v>-1.8</v>
      </c>
      <c r="T28" s="34">
        <v>82.91</v>
      </c>
      <c r="U28" s="34">
        <v>82.8871</v>
      </c>
      <c r="V28" s="34">
        <v>82.6419</v>
      </c>
      <c r="W28" s="34">
        <v>3.2</v>
      </c>
      <c r="X28" s="34">
        <v>86.16</v>
      </c>
      <c r="Y28" s="34">
        <v>90.1446</v>
      </c>
      <c r="Z28" s="34">
        <v>90.2209</v>
      </c>
      <c r="AA28" s="34">
        <v>16.56</v>
      </c>
      <c r="AB28" s="34">
        <v>72.91</v>
      </c>
      <c r="AC28" s="34">
        <v>75.5058</v>
      </c>
      <c r="AD28" s="34">
        <v>75.1195</v>
      </c>
      <c r="AE28" s="34">
        <v>8.03</v>
      </c>
      <c r="AF28" s="34">
        <v>68.29</v>
      </c>
      <c r="AG28" s="34">
        <v>71.806</v>
      </c>
      <c r="AH28" s="34">
        <v>72.1229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82.5527</v>
      </c>
      <c r="F29" s="34">
        <v>82.6374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77.7459</v>
      </c>
      <c r="R29" s="34">
        <v>79.9928</v>
      </c>
      <c r="S29" s="34">
        <v>-6.63</v>
      </c>
      <c r="T29" s="34">
        <v>80.57</v>
      </c>
      <c r="U29" s="34">
        <v>81.3809</v>
      </c>
      <c r="V29" s="34">
        <v>82.4208</v>
      </c>
      <c r="W29" s="34">
        <v>2.75</v>
      </c>
      <c r="X29" s="34">
        <v>87.08</v>
      </c>
      <c r="Y29" s="34">
        <v>90.3133</v>
      </c>
      <c r="Z29" s="34">
        <v>90.3427</v>
      </c>
      <c r="AA29" s="34">
        <v>14</v>
      </c>
      <c r="AB29" s="34">
        <v>73.21</v>
      </c>
      <c r="AC29" s="34">
        <v>75.87</v>
      </c>
      <c r="AD29" s="34">
        <v>75.8586</v>
      </c>
      <c r="AE29" s="34">
        <v>8.62</v>
      </c>
      <c r="AF29" s="34">
        <v>68.56</v>
      </c>
      <c r="AG29" s="34">
        <v>72.5669</v>
      </c>
      <c r="AH29" s="34">
        <v>72.6861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82.5327</v>
      </c>
      <c r="F30" s="34">
        <v>82.8919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79.3623</v>
      </c>
      <c r="R30" s="34">
        <v>80.4493</v>
      </c>
      <c r="S30" s="34">
        <v>-2.86</v>
      </c>
      <c r="T30" s="34">
        <v>82.35</v>
      </c>
      <c r="U30" s="34">
        <v>81.1428</v>
      </c>
      <c r="V30" s="34">
        <v>82.282</v>
      </c>
      <c r="W30" s="34">
        <v>3.2</v>
      </c>
      <c r="X30" s="34">
        <v>87.96</v>
      </c>
      <c r="Y30" s="34">
        <v>90.2534</v>
      </c>
      <c r="Z30" s="34">
        <v>90.475</v>
      </c>
      <c r="AA30" s="34">
        <v>16.82</v>
      </c>
      <c r="AB30" s="34">
        <v>76.35</v>
      </c>
      <c r="AC30" s="34">
        <v>76.6363</v>
      </c>
      <c r="AD30" s="34">
        <v>76.6019</v>
      </c>
      <c r="AE30" s="34">
        <v>10.53</v>
      </c>
      <c r="AF30" s="34">
        <v>71.53</v>
      </c>
      <c r="AG30" s="34">
        <v>73.2678</v>
      </c>
      <c r="AH30" s="34">
        <v>73.2711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83.3445</v>
      </c>
      <c r="F31" s="34">
        <v>83.323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79.7647</v>
      </c>
      <c r="R31" s="34">
        <v>80.8595</v>
      </c>
      <c r="S31" s="34">
        <v>-5.65</v>
      </c>
      <c r="T31" s="34">
        <v>85.54</v>
      </c>
      <c r="U31" s="34">
        <v>81.3657</v>
      </c>
      <c r="V31" s="34">
        <v>82.2723</v>
      </c>
      <c r="W31" s="34">
        <v>2.94</v>
      </c>
      <c r="X31" s="34">
        <v>88.58</v>
      </c>
      <c r="Y31" s="34">
        <v>90.6235</v>
      </c>
      <c r="Z31" s="34">
        <v>90.6232</v>
      </c>
      <c r="AA31" s="34">
        <v>14.73</v>
      </c>
      <c r="AB31" s="34">
        <v>77.34</v>
      </c>
      <c r="AC31" s="34">
        <v>77.3621</v>
      </c>
      <c r="AD31" s="34">
        <v>77.3569</v>
      </c>
      <c r="AE31" s="34">
        <v>9.2</v>
      </c>
      <c r="AF31" s="34">
        <v>74.7</v>
      </c>
      <c r="AG31" s="34">
        <v>73.7279</v>
      </c>
      <c r="AH31" s="34">
        <v>73.8701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83.7514</v>
      </c>
      <c r="F32" s="34">
        <v>83.8626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80.3737</v>
      </c>
      <c r="R32" s="34">
        <v>81.2723</v>
      </c>
      <c r="S32" s="34">
        <v>-1.03</v>
      </c>
      <c r="T32" s="34">
        <v>99.42</v>
      </c>
      <c r="U32" s="34">
        <v>82.54</v>
      </c>
      <c r="V32" s="34">
        <v>82.341</v>
      </c>
      <c r="W32" s="34">
        <v>2.44</v>
      </c>
      <c r="X32" s="34">
        <v>99.38</v>
      </c>
      <c r="Y32" s="34">
        <v>90.7829</v>
      </c>
      <c r="Z32" s="34">
        <v>90.7801</v>
      </c>
      <c r="AA32" s="34">
        <v>15.18</v>
      </c>
      <c r="AB32" s="34">
        <v>89.84</v>
      </c>
      <c r="AC32" s="34">
        <v>78.1782</v>
      </c>
      <c r="AD32" s="34">
        <v>78.1033</v>
      </c>
      <c r="AE32" s="34">
        <v>9.33</v>
      </c>
      <c r="AF32" s="34">
        <v>86.13</v>
      </c>
      <c r="AG32" s="34">
        <v>74.3071</v>
      </c>
      <c r="AH32" s="34">
        <v>74.4889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84.5951</v>
      </c>
      <c r="F33" s="34">
        <v>84.4366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81.286</v>
      </c>
      <c r="R33" s="34">
        <v>81.7298</v>
      </c>
      <c r="S33" s="34">
        <v>-1.31</v>
      </c>
      <c r="T33" s="34">
        <v>85.39</v>
      </c>
      <c r="U33" s="34">
        <v>81.9882</v>
      </c>
      <c r="V33" s="34">
        <v>82.4242</v>
      </c>
      <c r="W33" s="34">
        <v>5.45</v>
      </c>
      <c r="X33" s="34">
        <v>115.04</v>
      </c>
      <c r="Y33" s="34">
        <v>91.4482</v>
      </c>
      <c r="Z33" s="34">
        <v>90.9222</v>
      </c>
      <c r="AA33" s="34">
        <v>15.97</v>
      </c>
      <c r="AB33" s="34">
        <v>87.17</v>
      </c>
      <c r="AC33" s="34">
        <v>78.9656</v>
      </c>
      <c r="AD33" s="34">
        <v>78.8117</v>
      </c>
      <c r="AE33" s="34">
        <v>11.1</v>
      </c>
      <c r="AF33" s="34">
        <v>79.02</v>
      </c>
      <c r="AG33" s="34">
        <v>75.2409</v>
      </c>
      <c r="AH33" s="34">
        <v>75.1256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85.2213</v>
      </c>
      <c r="F34" s="34">
        <v>84.9421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82.0437</v>
      </c>
      <c r="R34" s="34">
        <v>82.1857</v>
      </c>
      <c r="S34" s="34">
        <v>-0.89</v>
      </c>
      <c r="T34" s="34">
        <v>74.61</v>
      </c>
      <c r="U34" s="34">
        <v>82.1416</v>
      </c>
      <c r="V34" s="34">
        <v>82.5261</v>
      </c>
      <c r="W34" s="34">
        <v>0.53</v>
      </c>
      <c r="X34" s="34">
        <v>90.49</v>
      </c>
      <c r="Y34" s="34">
        <v>91.0632</v>
      </c>
      <c r="Z34" s="34">
        <v>91.0326</v>
      </c>
      <c r="AA34" s="34">
        <v>9.09</v>
      </c>
      <c r="AB34" s="34">
        <v>72.11</v>
      </c>
      <c r="AC34" s="34">
        <v>79.3825</v>
      </c>
      <c r="AD34" s="34">
        <v>79.4753</v>
      </c>
      <c r="AE34" s="34">
        <v>10.06</v>
      </c>
      <c r="AF34" s="34">
        <v>82.74</v>
      </c>
      <c r="AG34" s="34">
        <v>75.9665</v>
      </c>
      <c r="AH34" s="34">
        <v>75.7619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85.5495</v>
      </c>
      <c r="F35" s="34">
        <v>85.2795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82.2842</v>
      </c>
      <c r="R35" s="34">
        <v>82.6035</v>
      </c>
      <c r="S35" s="34">
        <v>-0.85</v>
      </c>
      <c r="T35" s="34">
        <v>74.98</v>
      </c>
      <c r="U35" s="34">
        <v>82.032</v>
      </c>
      <c r="V35" s="34">
        <v>82.6746</v>
      </c>
      <c r="W35" s="34">
        <v>4.24</v>
      </c>
      <c r="X35" s="34">
        <v>85.9</v>
      </c>
      <c r="Y35" s="34">
        <v>91.3248</v>
      </c>
      <c r="Z35" s="34">
        <v>91.1233</v>
      </c>
      <c r="AA35" s="34">
        <v>9.44</v>
      </c>
      <c r="AB35" s="34">
        <v>74.97</v>
      </c>
      <c r="AC35" s="34">
        <v>79.9487</v>
      </c>
      <c r="AD35" s="34">
        <v>80.1335</v>
      </c>
      <c r="AE35" s="34">
        <v>12.2</v>
      </c>
      <c r="AF35" s="34">
        <v>72.53</v>
      </c>
      <c r="AG35" s="34">
        <v>76.585</v>
      </c>
      <c r="AH35" s="34">
        <v>76.3842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85.4188</v>
      </c>
      <c r="F36" s="34">
        <v>85.4951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82.9509</v>
      </c>
      <c r="R36" s="34">
        <v>83.0163</v>
      </c>
      <c r="S36" s="34">
        <v>-1.22</v>
      </c>
      <c r="T36" s="34">
        <v>76.17</v>
      </c>
      <c r="U36" s="34">
        <v>82.2552</v>
      </c>
      <c r="V36" s="34">
        <v>82.8861</v>
      </c>
      <c r="W36" s="34">
        <v>0.16</v>
      </c>
      <c r="X36" s="34">
        <v>86.12</v>
      </c>
      <c r="Y36" s="34">
        <v>91.0571</v>
      </c>
      <c r="Z36" s="34">
        <v>91.2141</v>
      </c>
      <c r="AA36" s="34">
        <v>10.69</v>
      </c>
      <c r="AB36" s="34">
        <v>79.72</v>
      </c>
      <c r="AC36" s="34">
        <v>80.7915</v>
      </c>
      <c r="AD36" s="34">
        <v>80.8076</v>
      </c>
      <c r="AE36" s="34">
        <v>8.91</v>
      </c>
      <c r="AF36" s="34">
        <v>72.63</v>
      </c>
      <c r="AG36" s="34">
        <v>76.7832</v>
      </c>
      <c r="AH36" s="34">
        <v>77.0017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85.4034</v>
      </c>
      <c r="F37" s="34">
        <v>85.7865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83.1609</v>
      </c>
      <c r="R37" s="34">
        <v>83.4879</v>
      </c>
      <c r="S37" s="34">
        <v>-1.06</v>
      </c>
      <c r="T37" s="34">
        <v>77.21</v>
      </c>
      <c r="U37" s="34">
        <v>82.8067</v>
      </c>
      <c r="V37" s="34">
        <v>83.1589</v>
      </c>
      <c r="W37" s="34">
        <v>0.16</v>
      </c>
      <c r="X37" s="34">
        <v>85.95</v>
      </c>
      <c r="Y37" s="34">
        <v>91.0696</v>
      </c>
      <c r="Z37" s="34">
        <v>91.3295</v>
      </c>
      <c r="AA37" s="34">
        <v>7.96</v>
      </c>
      <c r="AB37" s="34">
        <v>80.16</v>
      </c>
      <c r="AC37" s="34">
        <v>81.4042</v>
      </c>
      <c r="AD37" s="34">
        <v>81.4813</v>
      </c>
      <c r="AE37" s="34">
        <v>8.9</v>
      </c>
      <c r="AF37" s="34">
        <v>73.01</v>
      </c>
      <c r="AG37" s="34">
        <v>77.3918</v>
      </c>
      <c r="AH37" s="34">
        <v>77.6391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86.0624</v>
      </c>
      <c r="F38" s="34">
        <v>86.3188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83.6177</v>
      </c>
      <c r="R38" s="34">
        <v>84.0919</v>
      </c>
      <c r="S38" s="34">
        <v>0</v>
      </c>
      <c r="T38" s="34">
        <v>81.42</v>
      </c>
      <c r="U38" s="34">
        <v>82.611</v>
      </c>
      <c r="V38" s="34">
        <v>83.4907</v>
      </c>
      <c r="W38" s="34">
        <v>0.73</v>
      </c>
      <c r="X38" s="34">
        <v>90.47</v>
      </c>
      <c r="Y38" s="34">
        <v>91.0526</v>
      </c>
      <c r="Z38" s="34">
        <v>91.4961</v>
      </c>
      <c r="AA38" s="34">
        <v>10.26</v>
      </c>
      <c r="AB38" s="34">
        <v>90</v>
      </c>
      <c r="AC38" s="34">
        <v>82.0276</v>
      </c>
      <c r="AD38" s="34">
        <v>82.1544</v>
      </c>
      <c r="AE38" s="34">
        <v>9.53</v>
      </c>
      <c r="AF38" s="34">
        <v>80.05</v>
      </c>
      <c r="AG38" s="34">
        <v>77.8473</v>
      </c>
      <c r="AH38" s="34">
        <v>78.3167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87.1497</v>
      </c>
      <c r="F39" s="39">
        <v>87.0329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85.1451</v>
      </c>
      <c r="R39" s="39">
        <v>84.7947</v>
      </c>
      <c r="S39" s="39">
        <v>-0.01</v>
      </c>
      <c r="T39" s="39">
        <v>85.08</v>
      </c>
      <c r="U39" s="39">
        <v>83.8482</v>
      </c>
      <c r="V39" s="39">
        <v>83.8776</v>
      </c>
      <c r="W39" s="39">
        <v>0.41</v>
      </c>
      <c r="X39" s="39">
        <v>85.68</v>
      </c>
      <c r="Y39" s="39">
        <v>91.5109</v>
      </c>
      <c r="Z39" s="39">
        <v>91.722</v>
      </c>
      <c r="AA39" s="39">
        <v>9.08</v>
      </c>
      <c r="AB39" s="39">
        <v>73.37</v>
      </c>
      <c r="AC39" s="39">
        <v>82.5742</v>
      </c>
      <c r="AD39" s="39">
        <v>82.8527</v>
      </c>
      <c r="AE39" s="39">
        <v>9.84</v>
      </c>
      <c r="AF39" s="39">
        <v>74.56</v>
      </c>
      <c r="AG39" s="39">
        <v>79.1966</v>
      </c>
      <c r="AH39" s="39">
        <v>79.0302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88.011</v>
      </c>
      <c r="F40" s="34">
        <v>87.727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85.6289</v>
      </c>
      <c r="R40" s="34">
        <v>85.4466</v>
      </c>
      <c r="S40" s="34">
        <v>0.43</v>
      </c>
      <c r="T40" s="34">
        <v>83.27</v>
      </c>
      <c r="U40" s="34">
        <v>83.874</v>
      </c>
      <c r="V40" s="34">
        <v>84.29</v>
      </c>
      <c r="W40" s="34">
        <v>3.19</v>
      </c>
      <c r="X40" s="34">
        <v>88.91</v>
      </c>
      <c r="Y40" s="34">
        <v>92.4085</v>
      </c>
      <c r="Z40" s="34">
        <v>91.9755</v>
      </c>
      <c r="AA40" s="34">
        <v>9.89</v>
      </c>
      <c r="AB40" s="34">
        <v>80.12</v>
      </c>
      <c r="AC40" s="34">
        <v>83.4632</v>
      </c>
      <c r="AD40" s="34">
        <v>83.5924</v>
      </c>
      <c r="AE40" s="34">
        <v>11.52</v>
      </c>
      <c r="AF40" s="34">
        <v>76.15</v>
      </c>
      <c r="AG40" s="34">
        <v>79.9953</v>
      </c>
      <c r="AH40" s="34">
        <v>79.7475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88.4802</v>
      </c>
      <c r="F41" s="34">
        <v>88.2769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85.9337</v>
      </c>
      <c r="R41" s="34">
        <v>86.0043</v>
      </c>
      <c r="S41" s="34">
        <v>2.84</v>
      </c>
      <c r="T41" s="34">
        <v>82.86</v>
      </c>
      <c r="U41" s="34">
        <v>83.2529</v>
      </c>
      <c r="V41" s="34">
        <v>84.7613</v>
      </c>
      <c r="W41" s="34">
        <v>2.88</v>
      </c>
      <c r="X41" s="34">
        <v>89.59</v>
      </c>
      <c r="Y41" s="34">
        <v>92.3704</v>
      </c>
      <c r="Z41" s="34">
        <v>92.2135</v>
      </c>
      <c r="AA41" s="34">
        <v>12.76</v>
      </c>
      <c r="AB41" s="34">
        <v>82.56</v>
      </c>
      <c r="AC41" s="34">
        <v>84.3211</v>
      </c>
      <c r="AD41" s="34">
        <v>84.3485</v>
      </c>
      <c r="AE41" s="34">
        <v>11.9</v>
      </c>
      <c r="AF41" s="34">
        <v>76.72</v>
      </c>
      <c r="AG41" s="34">
        <v>80.3374</v>
      </c>
      <c r="AH41" s="34">
        <v>80.4555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88.861</v>
      </c>
      <c r="F42" s="34">
        <v>88.6855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86.5196</v>
      </c>
      <c r="R42" s="34">
        <v>86.5301</v>
      </c>
      <c r="S42" s="34">
        <v>8.5</v>
      </c>
      <c r="T42" s="34">
        <v>89.35</v>
      </c>
      <c r="U42" s="34">
        <v>85.5065</v>
      </c>
      <c r="V42" s="34">
        <v>85.3204</v>
      </c>
      <c r="W42" s="34">
        <v>2.96</v>
      </c>
      <c r="X42" s="34">
        <v>90.56</v>
      </c>
      <c r="Y42" s="34">
        <v>92.7598</v>
      </c>
      <c r="Z42" s="34">
        <v>92.4244</v>
      </c>
      <c r="AA42" s="34">
        <v>10.68</v>
      </c>
      <c r="AB42" s="34">
        <v>84.51</v>
      </c>
      <c r="AC42" s="34">
        <v>85.158</v>
      </c>
      <c r="AD42" s="34">
        <v>85.0762</v>
      </c>
      <c r="AE42" s="34">
        <v>10.2</v>
      </c>
      <c r="AF42" s="34">
        <v>78.83</v>
      </c>
      <c r="AG42" s="34">
        <v>81.1438</v>
      </c>
      <c r="AH42" s="34">
        <v>81.169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89.0376</v>
      </c>
      <c r="F43" s="34">
        <v>89.0072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87.0882</v>
      </c>
      <c r="R43" s="34">
        <v>87.0679</v>
      </c>
      <c r="S43" s="34">
        <v>4.78</v>
      </c>
      <c r="T43" s="34">
        <v>89.63</v>
      </c>
      <c r="U43" s="34">
        <v>86.125</v>
      </c>
      <c r="V43" s="34">
        <v>85.8808</v>
      </c>
      <c r="W43" s="34">
        <v>1.62</v>
      </c>
      <c r="X43" s="34">
        <v>90.02</v>
      </c>
      <c r="Y43" s="34">
        <v>92.8045</v>
      </c>
      <c r="Z43" s="34">
        <v>92.609</v>
      </c>
      <c r="AA43" s="34">
        <v>10.92</v>
      </c>
      <c r="AB43" s="34">
        <v>85.78</v>
      </c>
      <c r="AC43" s="34">
        <v>85.5794</v>
      </c>
      <c r="AD43" s="34">
        <v>85.766</v>
      </c>
      <c r="AE43" s="34">
        <v>11.38</v>
      </c>
      <c r="AF43" s="34">
        <v>83.2</v>
      </c>
      <c r="AG43" s="34">
        <v>82.233</v>
      </c>
      <c r="AH43" s="34">
        <v>81.8822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89.1473</v>
      </c>
      <c r="F44" s="34">
        <v>89.3495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87.5255</v>
      </c>
      <c r="R44" s="34">
        <v>87.6327</v>
      </c>
      <c r="S44" s="34">
        <v>2.12</v>
      </c>
      <c r="T44" s="34">
        <v>101.53</v>
      </c>
      <c r="U44" s="34">
        <v>84.4663</v>
      </c>
      <c r="V44" s="34">
        <v>86.4525</v>
      </c>
      <c r="W44" s="34">
        <v>3.31</v>
      </c>
      <c r="X44" s="34">
        <v>102.67</v>
      </c>
      <c r="Y44" s="34">
        <v>92.7775</v>
      </c>
      <c r="Z44" s="34">
        <v>92.7775</v>
      </c>
      <c r="AA44" s="34">
        <v>11.52</v>
      </c>
      <c r="AB44" s="34">
        <v>100.2</v>
      </c>
      <c r="AC44" s="34">
        <v>86.3517</v>
      </c>
      <c r="AD44" s="34">
        <v>86.4424</v>
      </c>
      <c r="AE44" s="34">
        <v>10.9</v>
      </c>
      <c r="AF44" s="34">
        <v>95.51</v>
      </c>
      <c r="AG44" s="34">
        <v>82.4264</v>
      </c>
      <c r="AH44" s="34">
        <v>82.5849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89.9195</v>
      </c>
      <c r="F45" s="34">
        <v>89.7626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88.4494</v>
      </c>
      <c r="R45" s="34">
        <v>88.199</v>
      </c>
      <c r="S45" s="34">
        <v>6.97</v>
      </c>
      <c r="T45" s="34">
        <v>91.34</v>
      </c>
      <c r="U45" s="34">
        <v>87.6753</v>
      </c>
      <c r="V45" s="34">
        <v>87.097</v>
      </c>
      <c r="W45" s="34">
        <v>1.63</v>
      </c>
      <c r="X45" s="34">
        <v>116.92</v>
      </c>
      <c r="Y45" s="34">
        <v>92.5406</v>
      </c>
      <c r="Z45" s="34">
        <v>92.9617</v>
      </c>
      <c r="AA45" s="34">
        <v>10.38</v>
      </c>
      <c r="AB45" s="34">
        <v>96.21</v>
      </c>
      <c r="AC45" s="34">
        <v>87.0487</v>
      </c>
      <c r="AD45" s="34">
        <v>87.107</v>
      </c>
      <c r="AE45" s="34">
        <v>11.25</v>
      </c>
      <c r="AF45" s="34">
        <v>87.91</v>
      </c>
      <c r="AG45" s="34">
        <v>83.2643</v>
      </c>
      <c r="AH45" s="34">
        <v>83.2909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90.2071</v>
      </c>
      <c r="F46" s="34">
        <v>90.1763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88.729</v>
      </c>
      <c r="R46" s="34">
        <v>88.7228</v>
      </c>
      <c r="S46" s="34">
        <v>6.29</v>
      </c>
      <c r="T46" s="34">
        <v>79.3</v>
      </c>
      <c r="U46" s="34">
        <v>87.2096</v>
      </c>
      <c r="V46" s="34">
        <v>87.747</v>
      </c>
      <c r="W46" s="34">
        <v>2.36</v>
      </c>
      <c r="X46" s="34">
        <v>92.63</v>
      </c>
      <c r="Y46" s="34">
        <v>93.2167</v>
      </c>
      <c r="Z46" s="34">
        <v>93.1813</v>
      </c>
      <c r="AA46" s="34">
        <v>11.14</v>
      </c>
      <c r="AB46" s="34">
        <v>80.15</v>
      </c>
      <c r="AC46" s="34">
        <v>87.8241</v>
      </c>
      <c r="AD46" s="34">
        <v>87.7309</v>
      </c>
      <c r="AE46" s="34">
        <v>10.58</v>
      </c>
      <c r="AF46" s="34">
        <v>91.5</v>
      </c>
      <c r="AG46" s="34">
        <v>84.1564</v>
      </c>
      <c r="AH46" s="34">
        <v>84.002</v>
      </c>
      <c r="AI46" s="34">
        <v>9.7</v>
      </c>
      <c r="AJ46" s="34">
        <v>86.5</v>
      </c>
      <c r="AK46" s="34">
        <v>87.7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90.6168</v>
      </c>
      <c r="F47" s="34">
        <v>90.565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89.216</v>
      </c>
      <c r="R47" s="34">
        <v>89.2231</v>
      </c>
      <c r="S47" s="34">
        <v>8.24</v>
      </c>
      <c r="T47" s="34">
        <v>81.16</v>
      </c>
      <c r="U47" s="34">
        <v>88.2467</v>
      </c>
      <c r="V47" s="34">
        <v>88.3693</v>
      </c>
      <c r="W47" s="34">
        <v>2.81</v>
      </c>
      <c r="X47" s="34">
        <v>88.31</v>
      </c>
      <c r="Y47" s="34">
        <v>93.6969</v>
      </c>
      <c r="Z47" s="34">
        <v>93.4127</v>
      </c>
      <c r="AA47" s="34">
        <v>10.71</v>
      </c>
      <c r="AB47" s="34">
        <v>83</v>
      </c>
      <c r="AC47" s="34">
        <v>88.1621</v>
      </c>
      <c r="AD47" s="34">
        <v>88.304</v>
      </c>
      <c r="AE47" s="34">
        <v>11.1</v>
      </c>
      <c r="AF47" s="34">
        <v>80.57</v>
      </c>
      <c r="AG47" s="34">
        <v>84.799</v>
      </c>
      <c r="AH47" s="34">
        <v>84.7054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90.9857</v>
      </c>
      <c r="F48" s="34">
        <v>90.9481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89.8045</v>
      </c>
      <c r="R48" s="34">
        <v>89.7284</v>
      </c>
      <c r="S48" s="34">
        <v>7.87</v>
      </c>
      <c r="T48" s="34">
        <v>82.17</v>
      </c>
      <c r="U48" s="34">
        <v>88.9645</v>
      </c>
      <c r="V48" s="34">
        <v>88.9648</v>
      </c>
      <c r="W48" s="34">
        <v>2.41</v>
      </c>
      <c r="X48" s="34">
        <v>88.2</v>
      </c>
      <c r="Y48" s="34">
        <v>93.5384</v>
      </c>
      <c r="Z48" s="34">
        <v>93.6366</v>
      </c>
      <c r="AA48" s="34">
        <v>9.75</v>
      </c>
      <c r="AB48" s="34">
        <v>87.5</v>
      </c>
      <c r="AC48" s="34">
        <v>88.8262</v>
      </c>
      <c r="AD48" s="34">
        <v>88.8439</v>
      </c>
      <c r="AE48" s="34">
        <v>10.95</v>
      </c>
      <c r="AF48" s="34">
        <v>80.58</v>
      </c>
      <c r="AG48" s="34">
        <v>85.4205</v>
      </c>
      <c r="AH48" s="34">
        <v>85.401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91.4302</v>
      </c>
      <c r="F49" s="34">
        <v>91.311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90.1017</v>
      </c>
      <c r="R49" s="34">
        <v>90.2496</v>
      </c>
      <c r="S49" s="34">
        <v>6.06</v>
      </c>
      <c r="T49" s="34">
        <v>81.89</v>
      </c>
      <c r="U49" s="34">
        <v>88.9723</v>
      </c>
      <c r="V49" s="34">
        <v>89.5254</v>
      </c>
      <c r="W49" s="34">
        <v>3.15</v>
      </c>
      <c r="X49" s="34">
        <v>88.66</v>
      </c>
      <c r="Y49" s="34">
        <v>93.9286</v>
      </c>
      <c r="Z49" s="34">
        <v>93.8637</v>
      </c>
      <c r="AA49" s="34">
        <v>8.76</v>
      </c>
      <c r="AB49" s="34">
        <v>87.18</v>
      </c>
      <c r="AC49" s="34">
        <v>88.9604</v>
      </c>
      <c r="AD49" s="34">
        <v>89.3862</v>
      </c>
      <c r="AE49" s="34">
        <v>11.79</v>
      </c>
      <c r="AF49" s="34">
        <v>81.62</v>
      </c>
      <c r="AG49" s="34">
        <v>86.2609</v>
      </c>
      <c r="AH49" s="34">
        <v>86.0904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91.8594</v>
      </c>
      <c r="F50" s="34">
        <v>91.5959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91.0198</v>
      </c>
      <c r="R50" s="34">
        <v>90.7784</v>
      </c>
      <c r="S50" s="34">
        <v>9.95</v>
      </c>
      <c r="T50" s="34">
        <v>89.53</v>
      </c>
      <c r="U50" s="34">
        <v>90.4705</v>
      </c>
      <c r="V50" s="34">
        <v>90.0483</v>
      </c>
      <c r="W50" s="34">
        <v>3.99</v>
      </c>
      <c r="X50" s="34">
        <v>94.08</v>
      </c>
      <c r="Y50" s="34">
        <v>94.3669</v>
      </c>
      <c r="Z50" s="34">
        <v>94.0884</v>
      </c>
      <c r="AA50" s="34">
        <v>9.92</v>
      </c>
      <c r="AB50" s="34">
        <v>98.92</v>
      </c>
      <c r="AC50" s="34">
        <v>89.9598</v>
      </c>
      <c r="AD50" s="34">
        <v>89.9544</v>
      </c>
      <c r="AE50" s="34">
        <v>11.76</v>
      </c>
      <c r="AF50" s="34">
        <v>89.47</v>
      </c>
      <c r="AG50" s="34">
        <v>86.7825</v>
      </c>
      <c r="AH50" s="34">
        <v>86.7714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91.6597</v>
      </c>
      <c r="F51" s="39">
        <v>91.8102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91.3355</v>
      </c>
      <c r="R51" s="39">
        <v>91.2771</v>
      </c>
      <c r="S51" s="39">
        <v>4.96</v>
      </c>
      <c r="T51" s="39">
        <v>89.3</v>
      </c>
      <c r="U51" s="39">
        <v>90.0064</v>
      </c>
      <c r="V51" s="39">
        <v>90.5152</v>
      </c>
      <c r="W51" s="39">
        <v>3.2</v>
      </c>
      <c r="X51" s="39">
        <v>88.43</v>
      </c>
      <c r="Y51" s="39">
        <v>94.6176</v>
      </c>
      <c r="Z51" s="39">
        <v>94.2907</v>
      </c>
      <c r="AA51" s="39">
        <v>9.21</v>
      </c>
      <c r="AB51" s="39">
        <v>80.13</v>
      </c>
      <c r="AC51" s="39">
        <v>90.6237</v>
      </c>
      <c r="AD51" s="39">
        <v>90.4987</v>
      </c>
      <c r="AE51" s="39">
        <v>9.78</v>
      </c>
      <c r="AF51" s="39">
        <v>81.85</v>
      </c>
      <c r="AG51" s="39">
        <v>87.6567</v>
      </c>
      <c r="AH51" s="39">
        <v>87.4429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92.0453</v>
      </c>
      <c r="F52" s="34">
        <v>92.0612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91.7342</v>
      </c>
      <c r="R52" s="34">
        <v>91.7527</v>
      </c>
      <c r="S52" s="34">
        <v>6.48</v>
      </c>
      <c r="T52" s="34">
        <v>88.67</v>
      </c>
      <c r="U52" s="34">
        <v>89.8826</v>
      </c>
      <c r="V52" s="34">
        <v>90.9764</v>
      </c>
      <c r="W52" s="34">
        <v>1.29</v>
      </c>
      <c r="X52" s="34">
        <v>90.06</v>
      </c>
      <c r="Y52" s="34">
        <v>94.5041</v>
      </c>
      <c r="Z52" s="34">
        <v>94.4714</v>
      </c>
      <c r="AA52" s="34">
        <v>8.81</v>
      </c>
      <c r="AB52" s="34">
        <v>87.18</v>
      </c>
      <c r="AC52" s="34">
        <v>91.0732</v>
      </c>
      <c r="AD52" s="34">
        <v>90.9631</v>
      </c>
      <c r="AE52" s="34">
        <v>10.11</v>
      </c>
      <c r="AF52" s="34">
        <v>83.85</v>
      </c>
      <c r="AG52" s="34">
        <v>88.2636</v>
      </c>
      <c r="AH52" s="34">
        <v>88.0996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92.4434</v>
      </c>
      <c r="F53" s="34">
        <v>92.3574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92.1091</v>
      </c>
      <c r="R53" s="34">
        <v>92.245</v>
      </c>
      <c r="S53" s="34">
        <v>13.87</v>
      </c>
      <c r="T53" s="34">
        <v>94.36</v>
      </c>
      <c r="U53" s="34">
        <v>91.515</v>
      </c>
      <c r="V53" s="34">
        <v>91.4657</v>
      </c>
      <c r="W53" s="34">
        <v>3.1</v>
      </c>
      <c r="X53" s="34">
        <v>92.36</v>
      </c>
      <c r="Y53" s="34">
        <v>94.5761</v>
      </c>
      <c r="Z53" s="34">
        <v>94.6542</v>
      </c>
      <c r="AA53" s="34">
        <v>9.76</v>
      </c>
      <c r="AB53" s="34">
        <v>90.62</v>
      </c>
      <c r="AC53" s="34">
        <v>91.1436</v>
      </c>
      <c r="AD53" s="34">
        <v>91.371</v>
      </c>
      <c r="AE53" s="34">
        <v>11.33</v>
      </c>
      <c r="AF53" s="34">
        <v>85.41</v>
      </c>
      <c r="AG53" s="34">
        <v>88.8682</v>
      </c>
      <c r="AH53" s="34">
        <v>88.7396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92.639</v>
      </c>
      <c r="F54" s="34">
        <v>92.6509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93.0872</v>
      </c>
      <c r="R54" s="34">
        <v>92.7564</v>
      </c>
      <c r="S54" s="34">
        <v>9.97</v>
      </c>
      <c r="T54" s="34">
        <v>98.26</v>
      </c>
      <c r="U54" s="34">
        <v>92.6547</v>
      </c>
      <c r="V54" s="34">
        <v>91.8983</v>
      </c>
      <c r="W54" s="34">
        <v>2.03</v>
      </c>
      <c r="X54" s="34">
        <v>92.39</v>
      </c>
      <c r="Y54" s="34">
        <v>94.7776</v>
      </c>
      <c r="Z54" s="34">
        <v>94.859</v>
      </c>
      <c r="AA54" s="34">
        <v>6.98</v>
      </c>
      <c r="AB54" s="34">
        <v>90.4</v>
      </c>
      <c r="AC54" s="34">
        <v>91.5009</v>
      </c>
      <c r="AD54" s="34">
        <v>91.7923</v>
      </c>
      <c r="AE54" s="34">
        <v>10.46</v>
      </c>
      <c r="AF54" s="34">
        <v>87.08</v>
      </c>
      <c r="AG54" s="34">
        <v>89.4717</v>
      </c>
      <c r="AH54" s="34">
        <v>89.3676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92.8363</v>
      </c>
      <c r="F55" s="34">
        <v>92.9875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93.0636</v>
      </c>
      <c r="R55" s="34">
        <v>93.2664</v>
      </c>
      <c r="S55" s="34">
        <v>4.21</v>
      </c>
      <c r="T55" s="34">
        <v>93.4</v>
      </c>
      <c r="U55" s="34">
        <v>90.9848</v>
      </c>
      <c r="V55" s="34">
        <v>92.2551</v>
      </c>
      <c r="W55" s="34">
        <v>2.42</v>
      </c>
      <c r="X55" s="34">
        <v>92.19</v>
      </c>
      <c r="Y55" s="34">
        <v>94.8549</v>
      </c>
      <c r="Z55" s="34">
        <v>95.0972</v>
      </c>
      <c r="AA55" s="34">
        <v>8.68</v>
      </c>
      <c r="AB55" s="34">
        <v>93.22</v>
      </c>
      <c r="AC55" s="34">
        <v>92.3742</v>
      </c>
      <c r="AD55" s="34">
        <v>92.2373</v>
      </c>
      <c r="AE55" s="34">
        <v>9.24</v>
      </c>
      <c r="AF55" s="34">
        <v>90.89</v>
      </c>
      <c r="AG55" s="34">
        <v>89.6857</v>
      </c>
      <c r="AH55" s="34">
        <v>89.9984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93.1859</v>
      </c>
      <c r="F56" s="34">
        <v>93.4672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93.7351</v>
      </c>
      <c r="R56" s="34">
        <v>93.8137</v>
      </c>
      <c r="S56" s="34">
        <v>13.28</v>
      </c>
      <c r="T56" s="34">
        <v>115.02</v>
      </c>
      <c r="U56" s="34">
        <v>93.4298</v>
      </c>
      <c r="V56" s="34">
        <v>92.5813</v>
      </c>
      <c r="W56" s="34">
        <v>2.97</v>
      </c>
      <c r="X56" s="34">
        <v>105.72</v>
      </c>
      <c r="Y56" s="34">
        <v>95.0827</v>
      </c>
      <c r="Z56" s="34">
        <v>95.3827</v>
      </c>
      <c r="AA56" s="34">
        <v>7.53</v>
      </c>
      <c r="AB56" s="34">
        <v>107.74</v>
      </c>
      <c r="AC56" s="34">
        <v>92.4012</v>
      </c>
      <c r="AD56" s="34">
        <v>92.679</v>
      </c>
      <c r="AE56" s="34">
        <v>9.53</v>
      </c>
      <c r="AF56" s="34">
        <v>104.61</v>
      </c>
      <c r="AG56" s="34">
        <v>90.1481</v>
      </c>
      <c r="AH56" s="34">
        <v>90.663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94.4517</v>
      </c>
      <c r="F57" s="34">
        <v>94.0337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94.6797</v>
      </c>
      <c r="R57" s="34">
        <v>94.3862</v>
      </c>
      <c r="S57" s="34">
        <v>2.87</v>
      </c>
      <c r="T57" s="34">
        <v>93.96</v>
      </c>
      <c r="U57" s="34">
        <v>91.4858</v>
      </c>
      <c r="V57" s="34">
        <v>92.8813</v>
      </c>
      <c r="W57" s="34">
        <v>4.53</v>
      </c>
      <c r="X57" s="34">
        <v>122.21</v>
      </c>
      <c r="Y57" s="34">
        <v>96.1324</v>
      </c>
      <c r="Z57" s="34">
        <v>95.7008</v>
      </c>
      <c r="AA57" s="34">
        <v>8.44</v>
      </c>
      <c r="AB57" s="34">
        <v>104.33</v>
      </c>
      <c r="AC57" s="34">
        <v>95.5702</v>
      </c>
      <c r="AD57" s="34">
        <v>93.1421</v>
      </c>
      <c r="AE57" s="34">
        <v>10.52</v>
      </c>
      <c r="AF57" s="34">
        <v>97.16</v>
      </c>
      <c r="AG57" s="34">
        <v>91.9548</v>
      </c>
      <c r="AH57" s="34">
        <v>91.3544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94.5962</v>
      </c>
      <c r="F58" s="34">
        <v>94.5015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94.7853</v>
      </c>
      <c r="R58" s="34">
        <v>94.9353</v>
      </c>
      <c r="S58" s="34">
        <v>6.76</v>
      </c>
      <c r="T58" s="34">
        <v>84.67</v>
      </c>
      <c r="U58" s="34">
        <v>92.7785</v>
      </c>
      <c r="V58" s="34">
        <v>93.2077</v>
      </c>
      <c r="W58" s="34">
        <v>3.06</v>
      </c>
      <c r="X58" s="34">
        <v>95.46</v>
      </c>
      <c r="Y58" s="34">
        <v>96.2278</v>
      </c>
      <c r="Z58" s="34">
        <v>96.0123</v>
      </c>
      <c r="AA58" s="34">
        <v>6.55</v>
      </c>
      <c r="AB58" s="34">
        <v>85.4</v>
      </c>
      <c r="AC58" s="34">
        <v>93.2875</v>
      </c>
      <c r="AD58" s="34">
        <v>93.6593</v>
      </c>
      <c r="AE58" s="34">
        <v>9.13</v>
      </c>
      <c r="AF58" s="34">
        <v>99.85</v>
      </c>
      <c r="AG58" s="34">
        <v>91.9105</v>
      </c>
      <c r="AH58" s="34">
        <v>92.0364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94.8825</v>
      </c>
      <c r="F59" s="34">
        <v>94.8759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95.7176</v>
      </c>
      <c r="R59" s="34">
        <v>95.4569</v>
      </c>
      <c r="S59" s="34">
        <v>5.55</v>
      </c>
      <c r="T59" s="34">
        <v>85.67</v>
      </c>
      <c r="U59" s="34">
        <v>93.0074</v>
      </c>
      <c r="V59" s="34">
        <v>93.58</v>
      </c>
      <c r="W59" s="34">
        <v>1.83</v>
      </c>
      <c r="X59" s="34">
        <v>89.93</v>
      </c>
      <c r="Y59" s="34">
        <v>96.0936</v>
      </c>
      <c r="Z59" s="34">
        <v>96.3209</v>
      </c>
      <c r="AA59" s="34">
        <v>7.46</v>
      </c>
      <c r="AB59" s="34">
        <v>89.19</v>
      </c>
      <c r="AC59" s="34">
        <v>94.1626</v>
      </c>
      <c r="AD59" s="34">
        <v>94.237</v>
      </c>
      <c r="AE59" s="34">
        <v>9.54</v>
      </c>
      <c r="AF59" s="34">
        <v>88.26</v>
      </c>
      <c r="AG59" s="34">
        <v>92.7596</v>
      </c>
      <c r="AH59" s="34">
        <v>92.7139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95.2893</v>
      </c>
      <c r="F60" s="34">
        <v>95.2479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95.9883</v>
      </c>
      <c r="R60" s="34">
        <v>95.9091</v>
      </c>
      <c r="S60" s="34">
        <v>3.88</v>
      </c>
      <c r="T60" s="34">
        <v>85.36</v>
      </c>
      <c r="U60" s="34">
        <v>93.3556</v>
      </c>
      <c r="V60" s="34">
        <v>93.9786</v>
      </c>
      <c r="W60" s="34">
        <v>3.95</v>
      </c>
      <c r="X60" s="34">
        <v>91.68</v>
      </c>
      <c r="Y60" s="34">
        <v>96.9513</v>
      </c>
      <c r="Z60" s="34">
        <v>96.6446</v>
      </c>
      <c r="AA60" s="34">
        <v>5.05</v>
      </c>
      <c r="AB60" s="34">
        <v>91.92</v>
      </c>
      <c r="AC60" s="34">
        <v>94.7629</v>
      </c>
      <c r="AD60" s="34">
        <v>94.8455</v>
      </c>
      <c r="AE60" s="34">
        <v>9.47</v>
      </c>
      <c r="AF60" s="34">
        <v>88.22</v>
      </c>
      <c r="AG60" s="34">
        <v>93.7916</v>
      </c>
      <c r="AH60" s="34">
        <v>93.3883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95.641</v>
      </c>
      <c r="F61" s="34">
        <v>95.6262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96.3454</v>
      </c>
      <c r="R61" s="34">
        <v>96.2969</v>
      </c>
      <c r="S61" s="34">
        <v>4.23</v>
      </c>
      <c r="T61" s="34">
        <v>85.35</v>
      </c>
      <c r="U61" s="34">
        <v>93.5384</v>
      </c>
      <c r="V61" s="34">
        <v>94.4234</v>
      </c>
      <c r="W61" s="34">
        <v>3.14</v>
      </c>
      <c r="X61" s="34">
        <v>91.44</v>
      </c>
      <c r="Y61" s="34">
        <v>97.0444</v>
      </c>
      <c r="Z61" s="34">
        <v>96.9712</v>
      </c>
      <c r="AA61" s="34">
        <v>7.75</v>
      </c>
      <c r="AB61" s="34">
        <v>93.93</v>
      </c>
      <c r="AC61" s="34">
        <v>95.5934</v>
      </c>
      <c r="AD61" s="34">
        <v>95.4371</v>
      </c>
      <c r="AE61" s="34">
        <v>8.98</v>
      </c>
      <c r="AF61" s="34">
        <v>88.94</v>
      </c>
      <c r="AG61" s="34">
        <v>93.713</v>
      </c>
      <c r="AH61" s="34">
        <v>94.0563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95.9897</v>
      </c>
      <c r="F62" s="34">
        <v>96.0239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96.848</v>
      </c>
      <c r="R62" s="34">
        <v>96.6722</v>
      </c>
      <c r="S62" s="34">
        <v>2.77</v>
      </c>
      <c r="T62" s="34">
        <v>92.01</v>
      </c>
      <c r="U62" s="34">
        <v>93.4769</v>
      </c>
      <c r="V62" s="34">
        <v>94.957</v>
      </c>
      <c r="W62" s="34">
        <v>3.22</v>
      </c>
      <c r="X62" s="34">
        <v>97.12</v>
      </c>
      <c r="Y62" s="34">
        <v>97.3315</v>
      </c>
      <c r="Z62" s="34">
        <v>97.3008</v>
      </c>
      <c r="AA62" s="34">
        <v>5.72</v>
      </c>
      <c r="AB62" s="34">
        <v>104.57</v>
      </c>
      <c r="AC62" s="34">
        <v>95.6391</v>
      </c>
      <c r="AD62" s="34">
        <v>96.0147</v>
      </c>
      <c r="AE62" s="34">
        <v>9.37</v>
      </c>
      <c r="AF62" s="34">
        <v>97.86</v>
      </c>
      <c r="AG62" s="34">
        <v>94.7962</v>
      </c>
      <c r="AH62" s="34">
        <v>94.7396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96.2663</v>
      </c>
      <c r="F63" s="39">
        <v>96.5063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96.6394</v>
      </c>
      <c r="R63" s="39">
        <v>97.0992</v>
      </c>
      <c r="S63" s="39">
        <v>3.17</v>
      </c>
      <c r="T63" s="39">
        <v>92.14</v>
      </c>
      <c r="U63" s="39">
        <v>95.1498</v>
      </c>
      <c r="V63" s="39">
        <v>95.5943</v>
      </c>
      <c r="W63" s="39">
        <v>3.12</v>
      </c>
      <c r="X63" s="39">
        <v>91.19</v>
      </c>
      <c r="Y63" s="39">
        <v>97.423</v>
      </c>
      <c r="Z63" s="39">
        <v>97.6528</v>
      </c>
      <c r="AA63" s="39">
        <v>5.78</v>
      </c>
      <c r="AB63" s="39">
        <v>84.76</v>
      </c>
      <c r="AC63" s="39">
        <v>96.402</v>
      </c>
      <c r="AD63" s="39">
        <v>96.6353</v>
      </c>
      <c r="AE63" s="39">
        <v>7.82</v>
      </c>
      <c r="AF63" s="39">
        <v>88.26</v>
      </c>
      <c r="AG63" s="39">
        <v>94.8062</v>
      </c>
      <c r="AH63" s="39">
        <v>95.4578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97.1837</v>
      </c>
      <c r="F64" s="34">
        <v>97.1024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97.5255</v>
      </c>
      <c r="R64" s="34">
        <v>97.6576</v>
      </c>
      <c r="S64" s="34">
        <v>7.53</v>
      </c>
      <c r="T64" s="34">
        <v>95.34</v>
      </c>
      <c r="U64" s="34">
        <v>96.1492</v>
      </c>
      <c r="V64" s="34">
        <v>96.2694</v>
      </c>
      <c r="W64" s="34">
        <v>2.67</v>
      </c>
      <c r="X64" s="34">
        <v>92.47</v>
      </c>
      <c r="Y64" s="34">
        <v>97.6707</v>
      </c>
      <c r="Z64" s="34">
        <v>98.0506</v>
      </c>
      <c r="AA64" s="34">
        <v>4.96</v>
      </c>
      <c r="AB64" s="34">
        <v>91.5</v>
      </c>
      <c r="AC64" s="34">
        <v>97.0389</v>
      </c>
      <c r="AD64" s="34">
        <v>97.3204</v>
      </c>
      <c r="AE64" s="34">
        <v>8.4</v>
      </c>
      <c r="AF64" s="34">
        <v>90.89</v>
      </c>
      <c r="AG64" s="34">
        <v>95.9696</v>
      </c>
      <c r="AH64" s="34">
        <v>96.2299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97.7209</v>
      </c>
      <c r="F65" s="34">
        <v>97.7496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98.9397</v>
      </c>
      <c r="R65" s="34">
        <v>98.2648</v>
      </c>
      <c r="S65" s="34">
        <v>22.21</v>
      </c>
      <c r="T65" s="34">
        <v>115.31</v>
      </c>
      <c r="U65" s="34">
        <v>108.521</v>
      </c>
      <c r="V65" s="34">
        <v>96.9305</v>
      </c>
      <c r="W65" s="34">
        <v>4.71</v>
      </c>
      <c r="X65" s="34">
        <v>96.72</v>
      </c>
      <c r="Y65" s="34">
        <v>98.8017</v>
      </c>
      <c r="Z65" s="34">
        <v>98.4892</v>
      </c>
      <c r="AA65" s="34">
        <v>9</v>
      </c>
      <c r="AB65" s="34">
        <v>98.77</v>
      </c>
      <c r="AC65" s="34">
        <v>98.3106</v>
      </c>
      <c r="AD65" s="34">
        <v>98.0112</v>
      </c>
      <c r="AE65" s="34">
        <v>9.62</v>
      </c>
      <c r="AF65" s="34">
        <v>93.62</v>
      </c>
      <c r="AG65" s="34">
        <v>97.2471</v>
      </c>
      <c r="AH65" s="34">
        <v>97.0418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98.4322</v>
      </c>
      <c r="F66" s="34">
        <v>98.421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98.4593</v>
      </c>
      <c r="R66" s="34">
        <v>98.8117</v>
      </c>
      <c r="S66" s="34">
        <v>2.73</v>
      </c>
      <c r="T66" s="34">
        <v>100.94</v>
      </c>
      <c r="U66" s="34">
        <v>96.8624</v>
      </c>
      <c r="V66" s="34">
        <v>97.5951</v>
      </c>
      <c r="W66" s="34">
        <v>3.65</v>
      </c>
      <c r="X66" s="34">
        <v>95.77</v>
      </c>
      <c r="Y66" s="34">
        <v>99.0374</v>
      </c>
      <c r="Z66" s="34">
        <v>98.9337</v>
      </c>
      <c r="AA66" s="34">
        <v>7.36</v>
      </c>
      <c r="AB66" s="34">
        <v>97.05</v>
      </c>
      <c r="AC66" s="34">
        <v>98.5544</v>
      </c>
      <c r="AD66" s="34">
        <v>98.6371</v>
      </c>
      <c r="AE66" s="34">
        <v>8.52</v>
      </c>
      <c r="AF66" s="34">
        <v>94.49</v>
      </c>
      <c r="AG66" s="34">
        <v>97.5079</v>
      </c>
      <c r="AH66" s="34">
        <v>97.8723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99.1676</v>
      </c>
      <c r="F67" s="34">
        <v>99.1162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99.393</v>
      </c>
      <c r="R67" s="34">
        <v>99.343</v>
      </c>
      <c r="S67" s="34">
        <v>7.44</v>
      </c>
      <c r="T67" s="34">
        <v>100.35</v>
      </c>
      <c r="U67" s="34">
        <v>98.5434</v>
      </c>
      <c r="V67" s="34">
        <v>98.255</v>
      </c>
      <c r="W67" s="34">
        <v>5.63</v>
      </c>
      <c r="X67" s="34">
        <v>97.38</v>
      </c>
      <c r="Y67" s="34">
        <v>99.4701</v>
      </c>
      <c r="Z67" s="34">
        <v>99.3727</v>
      </c>
      <c r="AA67" s="34">
        <v>7.15</v>
      </c>
      <c r="AB67" s="34">
        <v>99.89</v>
      </c>
      <c r="AC67" s="34">
        <v>99.0161</v>
      </c>
      <c r="AD67" s="34">
        <v>99.2169</v>
      </c>
      <c r="AE67" s="34">
        <v>11.14</v>
      </c>
      <c r="AF67" s="34">
        <v>101.01</v>
      </c>
      <c r="AG67" s="34">
        <v>98.8642</v>
      </c>
      <c r="AH67" s="34">
        <v>98.7263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100.092</v>
      </c>
      <c r="F68" s="34">
        <v>99.7567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100.217</v>
      </c>
      <c r="R68" s="34">
        <v>99.8466</v>
      </c>
      <c r="S68" s="34">
        <v>6.14</v>
      </c>
      <c r="T68" s="34">
        <v>122.08</v>
      </c>
      <c r="U68" s="34">
        <v>98.5533</v>
      </c>
      <c r="V68" s="34">
        <v>98.8655</v>
      </c>
      <c r="W68" s="34">
        <v>6.89</v>
      </c>
      <c r="X68" s="34">
        <v>113</v>
      </c>
      <c r="Y68" s="34">
        <v>100.138</v>
      </c>
      <c r="Z68" s="34">
        <v>99.8038</v>
      </c>
      <c r="AA68" s="34">
        <v>10.32</v>
      </c>
      <c r="AB68" s="34">
        <v>118.86</v>
      </c>
      <c r="AC68" s="34">
        <v>99.8778</v>
      </c>
      <c r="AD68" s="34">
        <v>99.775</v>
      </c>
      <c r="AE68" s="34">
        <v>11.18</v>
      </c>
      <c r="AF68" s="34">
        <v>116.3</v>
      </c>
      <c r="AG68" s="34">
        <v>99.642</v>
      </c>
      <c r="AH68" s="34">
        <v>99.594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100.236</v>
      </c>
      <c r="F69" s="34">
        <v>100.301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</v>
      </c>
      <c r="R69" s="34">
        <v>100.286</v>
      </c>
      <c r="S69" s="34">
        <v>8.18</v>
      </c>
      <c r="T69" s="34">
        <v>101.65</v>
      </c>
      <c r="U69" s="34">
        <v>98.6466</v>
      </c>
      <c r="V69" s="34">
        <v>99.4463</v>
      </c>
      <c r="W69" s="34">
        <v>4.1</v>
      </c>
      <c r="X69" s="34">
        <v>127.22</v>
      </c>
      <c r="Y69" s="34">
        <v>100.404</v>
      </c>
      <c r="Z69" s="34">
        <v>100.216</v>
      </c>
      <c r="AA69" s="34">
        <v>3.99</v>
      </c>
      <c r="AB69" s="34">
        <v>108.5</v>
      </c>
      <c r="AC69" s="34">
        <v>100.234</v>
      </c>
      <c r="AD69" s="34">
        <v>100.281</v>
      </c>
      <c r="AE69" s="34">
        <v>8.46</v>
      </c>
      <c r="AF69" s="34">
        <v>105.38</v>
      </c>
      <c r="AG69" s="34">
        <v>100.471</v>
      </c>
      <c r="AH69" s="34">
        <v>100.467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100.783</v>
      </c>
      <c r="F70" s="34">
        <v>100.85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100.592</v>
      </c>
      <c r="R70" s="34">
        <v>100.713</v>
      </c>
      <c r="S70" s="34">
        <v>8.2</v>
      </c>
      <c r="T70" s="34">
        <v>91.61</v>
      </c>
      <c r="U70" s="34">
        <v>99.5555</v>
      </c>
      <c r="V70" s="34">
        <v>100.04</v>
      </c>
      <c r="W70" s="34">
        <v>3.93</v>
      </c>
      <c r="X70" s="34">
        <v>99.21</v>
      </c>
      <c r="Y70" s="34">
        <v>100.394</v>
      </c>
      <c r="Z70" s="34">
        <v>100.625</v>
      </c>
      <c r="AA70" s="34">
        <v>9.43</v>
      </c>
      <c r="AB70" s="34">
        <v>93.46</v>
      </c>
      <c r="AC70" s="34">
        <v>100.69</v>
      </c>
      <c r="AD70" s="34">
        <v>100.736</v>
      </c>
      <c r="AE70" s="34">
        <v>10.12</v>
      </c>
      <c r="AF70" s="34">
        <v>109.96</v>
      </c>
      <c r="AG70" s="34">
        <v>101.212</v>
      </c>
      <c r="AH70" s="34">
        <v>101.355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101.518</v>
      </c>
      <c r="F71" s="34">
        <v>101.461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101.361</v>
      </c>
      <c r="R71" s="34">
        <v>101.168</v>
      </c>
      <c r="S71" s="34">
        <v>8.63</v>
      </c>
      <c r="T71" s="34">
        <v>93.06</v>
      </c>
      <c r="U71" s="34">
        <v>100.53</v>
      </c>
      <c r="V71" s="34">
        <v>100.626</v>
      </c>
      <c r="W71" s="34">
        <v>5.28</v>
      </c>
      <c r="X71" s="34">
        <v>94.68</v>
      </c>
      <c r="Y71" s="34">
        <v>101.199</v>
      </c>
      <c r="Z71" s="34">
        <v>101.051</v>
      </c>
      <c r="AA71" s="34">
        <v>9.02</v>
      </c>
      <c r="AB71" s="34">
        <v>97.24</v>
      </c>
      <c r="AC71" s="34">
        <v>101.018</v>
      </c>
      <c r="AD71" s="34">
        <v>101.164</v>
      </c>
      <c r="AE71" s="34">
        <v>9.97</v>
      </c>
      <c r="AF71" s="34">
        <v>97.07</v>
      </c>
      <c r="AG71" s="34">
        <v>102.42</v>
      </c>
      <c r="AH71" s="34">
        <v>102.258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102.083</v>
      </c>
      <c r="F72" s="34">
        <v>102.101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101.481</v>
      </c>
      <c r="R72" s="34">
        <v>101.662</v>
      </c>
      <c r="S72" s="34">
        <v>7.36</v>
      </c>
      <c r="T72" s="34">
        <v>91.64</v>
      </c>
      <c r="U72" s="34">
        <v>100.206</v>
      </c>
      <c r="V72" s="34">
        <v>101.194</v>
      </c>
      <c r="W72" s="34">
        <v>4.27</v>
      </c>
      <c r="X72" s="34">
        <v>95.6</v>
      </c>
      <c r="Y72" s="34">
        <v>101.22</v>
      </c>
      <c r="Z72" s="34">
        <v>101.498</v>
      </c>
      <c r="AA72" s="34">
        <v>6.46</v>
      </c>
      <c r="AB72" s="34">
        <v>97.86</v>
      </c>
      <c r="AC72" s="34">
        <v>101.216</v>
      </c>
      <c r="AD72" s="34">
        <v>101.607</v>
      </c>
      <c r="AE72" s="34">
        <v>9.35</v>
      </c>
      <c r="AF72" s="34">
        <v>96.46</v>
      </c>
      <c r="AG72" s="34">
        <v>102.689</v>
      </c>
      <c r="AH72" s="34">
        <v>103.181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102.627</v>
      </c>
      <c r="F73" s="34">
        <v>102.809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102.091</v>
      </c>
      <c r="R73" s="34">
        <v>102.229</v>
      </c>
      <c r="S73" s="34">
        <v>9.22</v>
      </c>
      <c r="T73" s="34">
        <v>93.22</v>
      </c>
      <c r="U73" s="34">
        <v>101.343</v>
      </c>
      <c r="V73" s="34">
        <v>101.773</v>
      </c>
      <c r="W73" s="34">
        <v>5.19</v>
      </c>
      <c r="X73" s="34">
        <v>96.18</v>
      </c>
      <c r="Y73" s="34">
        <v>101.904</v>
      </c>
      <c r="Z73" s="34">
        <v>101.975</v>
      </c>
      <c r="AA73" s="34">
        <v>7.04</v>
      </c>
      <c r="AB73" s="34">
        <v>100.55</v>
      </c>
      <c r="AC73" s="34">
        <v>101.937</v>
      </c>
      <c r="AD73" s="34">
        <v>102.097</v>
      </c>
      <c r="AE73" s="34">
        <v>11.51</v>
      </c>
      <c r="AF73" s="34">
        <v>99.18</v>
      </c>
      <c r="AG73" s="34">
        <v>104.185</v>
      </c>
      <c r="AH73" s="34">
        <v>104.137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103.661</v>
      </c>
      <c r="F74" s="34">
        <v>103.622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103.222</v>
      </c>
      <c r="R74" s="34">
        <v>102.825</v>
      </c>
      <c r="S74" s="34">
        <v>11.56</v>
      </c>
      <c r="T74" s="34">
        <v>102.65</v>
      </c>
      <c r="U74" s="34">
        <v>103.88</v>
      </c>
      <c r="V74" s="34">
        <v>102.28</v>
      </c>
      <c r="W74" s="34">
        <v>3.56</v>
      </c>
      <c r="X74" s="34">
        <v>100.58</v>
      </c>
      <c r="Y74" s="34">
        <v>102.583</v>
      </c>
      <c r="Z74" s="34">
        <v>102.475</v>
      </c>
      <c r="AA74" s="34">
        <v>6.69</v>
      </c>
      <c r="AB74" s="34">
        <v>111.57</v>
      </c>
      <c r="AC74" s="34">
        <v>102.934</v>
      </c>
      <c r="AD74" s="34">
        <v>102.571</v>
      </c>
      <c r="AE74" s="34">
        <v>9.73</v>
      </c>
      <c r="AF74" s="34">
        <v>107.38</v>
      </c>
      <c r="AG74" s="34">
        <v>105.398</v>
      </c>
      <c r="AH74" s="34">
        <v>105.107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</v>
      </c>
      <c r="F75" s="39">
        <v>104.478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103.193</v>
      </c>
      <c r="R75" s="39">
        <v>103.379</v>
      </c>
      <c r="S75" s="39">
        <v>4.83</v>
      </c>
      <c r="T75" s="39">
        <v>96.59</v>
      </c>
      <c r="U75" s="39">
        <v>101.164</v>
      </c>
      <c r="V75" s="39">
        <v>102.663</v>
      </c>
      <c r="W75" s="39">
        <v>6.24</v>
      </c>
      <c r="X75" s="39">
        <v>96.88</v>
      </c>
      <c r="Y75" s="39">
        <v>103.025</v>
      </c>
      <c r="Z75" s="39">
        <v>102.979</v>
      </c>
      <c r="AA75" s="39">
        <v>5.88</v>
      </c>
      <c r="AB75" s="39">
        <v>89.74</v>
      </c>
      <c r="AC75" s="39">
        <v>102.646</v>
      </c>
      <c r="AD75" s="39">
        <v>102.982</v>
      </c>
      <c r="AE75" s="39">
        <v>12.59</v>
      </c>
      <c r="AF75" s="39">
        <v>99.37</v>
      </c>
      <c r="AG75" s="39">
        <v>105.859</v>
      </c>
      <c r="AH75" s="39">
        <v>106.076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105.223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104.269</v>
      </c>
      <c r="R76" s="34">
        <v>103.888</v>
      </c>
      <c r="S76" s="34">
        <v>24.33</v>
      </c>
      <c r="T76" s="34">
        <v>118.54</v>
      </c>
      <c r="U76" s="34">
        <v>119.706</v>
      </c>
      <c r="V76" s="34">
        <v>103.004</v>
      </c>
      <c r="W76" s="34">
        <v>6.81</v>
      </c>
      <c r="X76" s="34">
        <v>98.77</v>
      </c>
      <c r="Y76" s="34">
        <v>104.016</v>
      </c>
      <c r="Z76" s="34">
        <v>103.469</v>
      </c>
      <c r="AA76" s="34">
        <v>6.01</v>
      </c>
      <c r="AB76" s="34">
        <v>97</v>
      </c>
      <c r="AC76" s="34">
        <v>103.288</v>
      </c>
      <c r="AD76" s="34">
        <v>103.384</v>
      </c>
      <c r="AE76" s="34">
        <v>11.39</v>
      </c>
      <c r="AF76" s="34">
        <v>101.25</v>
      </c>
      <c r="AG76" s="34">
        <v>107.199</v>
      </c>
      <c r="AH76" s="34">
        <v>107.055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105.936</v>
      </c>
      <c r="F77" s="34">
        <v>105.73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104.215</v>
      </c>
      <c r="R77" s="34">
        <v>104.341</v>
      </c>
      <c r="S77" s="34">
        <v>7.91</v>
      </c>
      <c r="T77" s="34">
        <v>124.43</v>
      </c>
      <c r="U77" s="34">
        <v>114.363</v>
      </c>
      <c r="V77" s="34">
        <v>103.301</v>
      </c>
      <c r="W77" s="34">
        <v>3.73</v>
      </c>
      <c r="X77" s="34">
        <v>100.33</v>
      </c>
      <c r="Y77" s="34">
        <v>103.778</v>
      </c>
      <c r="Z77" s="34">
        <v>103.935</v>
      </c>
      <c r="AA77" s="34">
        <v>3.85</v>
      </c>
      <c r="AB77" s="34">
        <v>102.58</v>
      </c>
      <c r="AC77" s="34">
        <v>103.535</v>
      </c>
      <c r="AD77" s="34">
        <v>103.814</v>
      </c>
      <c r="AE77" s="34">
        <v>10.39</v>
      </c>
      <c r="AF77" s="34">
        <v>103.35</v>
      </c>
      <c r="AG77" s="34">
        <v>107.836</v>
      </c>
      <c r="AH77" s="34">
        <v>108.045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106.231</v>
      </c>
      <c r="F78" s="34">
        <v>106.047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104.778</v>
      </c>
      <c r="R78" s="34">
        <v>104.782</v>
      </c>
      <c r="S78" s="34">
        <v>11.25</v>
      </c>
      <c r="T78" s="34">
        <v>112.3</v>
      </c>
      <c r="U78" s="34">
        <v>109.118</v>
      </c>
      <c r="V78" s="34">
        <v>103.594</v>
      </c>
      <c r="W78" s="34">
        <v>6.07</v>
      </c>
      <c r="X78" s="34">
        <v>101.58</v>
      </c>
      <c r="Y78" s="34">
        <v>104.319</v>
      </c>
      <c r="Z78" s="34">
        <v>104.404</v>
      </c>
      <c r="AA78" s="34">
        <v>5.5</v>
      </c>
      <c r="AB78" s="34">
        <v>102.39</v>
      </c>
      <c r="AC78" s="34">
        <v>104.262</v>
      </c>
      <c r="AD78" s="34">
        <v>104.262</v>
      </c>
      <c r="AE78" s="34">
        <v>13.06</v>
      </c>
      <c r="AF78" s="34">
        <v>106.83</v>
      </c>
      <c r="AG78" s="34">
        <v>109.384</v>
      </c>
      <c r="AH78" s="34">
        <v>109.043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106.027</v>
      </c>
      <c r="F79" s="34">
        <v>106.354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103.902</v>
      </c>
      <c r="R79" s="34">
        <v>105.241</v>
      </c>
      <c r="S79" s="34">
        <v>7.81</v>
      </c>
      <c r="T79" s="34">
        <v>108.19</v>
      </c>
      <c r="U79" s="34">
        <v>107.79</v>
      </c>
      <c r="V79" s="34">
        <v>104.022</v>
      </c>
      <c r="W79" s="34">
        <v>5.19</v>
      </c>
      <c r="X79" s="34">
        <v>102.44</v>
      </c>
      <c r="Y79" s="34">
        <v>104.819</v>
      </c>
      <c r="Z79" s="34">
        <v>104.893</v>
      </c>
      <c r="AA79" s="34">
        <v>4.8</v>
      </c>
      <c r="AB79" s="34">
        <v>104.69</v>
      </c>
      <c r="AC79" s="34">
        <v>104.39</v>
      </c>
      <c r="AD79" s="34">
        <v>104.725</v>
      </c>
      <c r="AE79" s="34">
        <v>10.84</v>
      </c>
      <c r="AF79" s="34">
        <v>111.96</v>
      </c>
      <c r="AG79" s="34">
        <v>109.89</v>
      </c>
      <c r="AH79" s="34">
        <v>110.038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107.05</v>
      </c>
      <c r="F80" s="34">
        <v>106.729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105.556</v>
      </c>
      <c r="R80" s="34">
        <v>105.71</v>
      </c>
      <c r="S80" s="34">
        <v>8.31</v>
      </c>
      <c r="T80" s="34">
        <v>132.22</v>
      </c>
      <c r="U80" s="34">
        <v>107.478</v>
      </c>
      <c r="V80" s="34">
        <v>104.592</v>
      </c>
      <c r="W80" s="34">
        <v>6.8</v>
      </c>
      <c r="X80" s="34">
        <v>120.69</v>
      </c>
      <c r="Y80" s="34">
        <v>105.502</v>
      </c>
      <c r="Z80" s="34">
        <v>105.393</v>
      </c>
      <c r="AA80" s="34">
        <v>4.91</v>
      </c>
      <c r="AB80" s="34">
        <v>124.69</v>
      </c>
      <c r="AC80" s="34">
        <v>105.19</v>
      </c>
      <c r="AD80" s="34">
        <v>105.209</v>
      </c>
      <c r="AE80" s="34">
        <v>12.97</v>
      </c>
      <c r="AF80" s="34">
        <v>131.39</v>
      </c>
      <c r="AG80" s="34">
        <v>111.784</v>
      </c>
      <c r="AH80" s="34">
        <v>111.017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107.042</v>
      </c>
      <c r="F81" s="34">
        <v>107.089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106.11</v>
      </c>
      <c r="R81" s="34">
        <v>106.23</v>
      </c>
      <c r="S81" s="34">
        <v>10.43</v>
      </c>
      <c r="T81" s="34">
        <v>112.26</v>
      </c>
      <c r="U81" s="34">
        <v>107.766</v>
      </c>
      <c r="V81" s="34">
        <v>105.207</v>
      </c>
      <c r="W81" s="34">
        <v>4.48</v>
      </c>
      <c r="X81" s="34">
        <v>132.92</v>
      </c>
      <c r="Y81" s="34">
        <v>105.728</v>
      </c>
      <c r="Z81" s="34">
        <v>105.9</v>
      </c>
      <c r="AA81" s="34">
        <v>4.95</v>
      </c>
      <c r="AB81" s="34">
        <v>113.87</v>
      </c>
      <c r="AC81" s="34">
        <v>105.512</v>
      </c>
      <c r="AD81" s="34">
        <v>105.699</v>
      </c>
      <c r="AE81" s="34">
        <v>10.32</v>
      </c>
      <c r="AF81" s="34">
        <v>116.26</v>
      </c>
      <c r="AG81" s="34">
        <v>111.004</v>
      </c>
      <c r="AH81" s="34">
        <v>111.99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107.402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107.141</v>
      </c>
      <c r="R82" s="34">
        <v>106.775</v>
      </c>
      <c r="S82" s="34">
        <v>8.41</v>
      </c>
      <c r="T82" s="34">
        <v>99.31</v>
      </c>
      <c r="U82" s="34">
        <v>107.768</v>
      </c>
      <c r="V82" s="34">
        <v>105.777</v>
      </c>
      <c r="W82" s="34">
        <v>6.55</v>
      </c>
      <c r="X82" s="34">
        <v>105.71</v>
      </c>
      <c r="Y82" s="34">
        <v>106.707</v>
      </c>
      <c r="Z82" s="34">
        <v>106.408</v>
      </c>
      <c r="AA82" s="34">
        <v>6.89</v>
      </c>
      <c r="AB82" s="34">
        <v>99.89</v>
      </c>
      <c r="AC82" s="34">
        <v>106.253</v>
      </c>
      <c r="AD82" s="34">
        <v>106.173</v>
      </c>
      <c r="AE82" s="34">
        <v>11.46</v>
      </c>
      <c r="AF82" s="34">
        <v>122.56</v>
      </c>
      <c r="AG82" s="34">
        <v>113.053</v>
      </c>
      <c r="AH82" s="34">
        <v>113.001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107.577</v>
      </c>
      <c r="F83" s="34">
        <v>107.702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107.158</v>
      </c>
      <c r="R83" s="34">
        <v>107.284</v>
      </c>
      <c r="S83" s="34">
        <v>5.95</v>
      </c>
      <c r="T83" s="34">
        <v>98.6</v>
      </c>
      <c r="U83" s="34">
        <v>107.069</v>
      </c>
      <c r="V83" s="34">
        <v>106.276</v>
      </c>
      <c r="W83" s="34">
        <v>4.65</v>
      </c>
      <c r="X83" s="34">
        <v>99.08</v>
      </c>
      <c r="Y83" s="34">
        <v>106.91</v>
      </c>
      <c r="Z83" s="34">
        <v>106.903</v>
      </c>
      <c r="AA83" s="34">
        <v>5.7</v>
      </c>
      <c r="AB83" s="34">
        <v>102.78</v>
      </c>
      <c r="AC83" s="34">
        <v>106.501</v>
      </c>
      <c r="AD83" s="34">
        <v>106.61</v>
      </c>
      <c r="AE83" s="34">
        <v>10.45</v>
      </c>
      <c r="AF83" s="34">
        <v>107.21</v>
      </c>
      <c r="AG83" s="34">
        <v>113.831</v>
      </c>
      <c r="AH83" s="34">
        <v>114.049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108.202</v>
      </c>
      <c r="F84" s="34">
        <v>108.009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107.812</v>
      </c>
      <c r="R84" s="34">
        <v>107.774</v>
      </c>
      <c r="S84" s="34">
        <v>7.77</v>
      </c>
      <c r="T84" s="34">
        <v>98.76</v>
      </c>
      <c r="U84" s="34">
        <v>107.193</v>
      </c>
      <c r="V84" s="34">
        <v>106.738</v>
      </c>
      <c r="W84" s="34">
        <v>7.25</v>
      </c>
      <c r="X84" s="34">
        <v>102.53</v>
      </c>
      <c r="Y84" s="34">
        <v>107.773</v>
      </c>
      <c r="Z84" s="34">
        <v>107.376</v>
      </c>
      <c r="AA84" s="34">
        <v>7.25</v>
      </c>
      <c r="AB84" s="34">
        <v>104.95</v>
      </c>
      <c r="AC84" s="34">
        <v>106.983</v>
      </c>
      <c r="AD84" s="34">
        <v>107.015</v>
      </c>
      <c r="AE84" s="34">
        <v>12.5</v>
      </c>
      <c r="AF84" s="34">
        <v>108.52</v>
      </c>
      <c r="AG84" s="34">
        <v>115.277</v>
      </c>
      <c r="AH84" s="34">
        <v>115.108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108.593</v>
      </c>
      <c r="F85" s="34">
        <v>108.231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108.596</v>
      </c>
      <c r="R85" s="34">
        <v>108.218</v>
      </c>
      <c r="S85" s="34">
        <v>6.62</v>
      </c>
      <c r="T85" s="34">
        <v>99.39</v>
      </c>
      <c r="U85" s="34">
        <v>107.84</v>
      </c>
      <c r="V85" s="34">
        <v>107.162</v>
      </c>
      <c r="W85" s="34">
        <v>6.14</v>
      </c>
      <c r="X85" s="34">
        <v>102.09</v>
      </c>
      <c r="Y85" s="34">
        <v>107.989</v>
      </c>
      <c r="Z85" s="34">
        <v>107.816</v>
      </c>
      <c r="AA85" s="34">
        <v>5.92</v>
      </c>
      <c r="AB85" s="34">
        <v>106.5</v>
      </c>
      <c r="AC85" s="34">
        <v>107.297</v>
      </c>
      <c r="AD85" s="34">
        <v>107.398</v>
      </c>
      <c r="AE85" s="34">
        <v>12.15</v>
      </c>
      <c r="AF85" s="34">
        <v>111.23</v>
      </c>
      <c r="AG85" s="34">
        <v>116.658</v>
      </c>
      <c r="AH85" s="34">
        <v>116.152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108.206</v>
      </c>
      <c r="F86" s="34">
        <v>108.333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108.328</v>
      </c>
      <c r="R86" s="34">
        <v>108.592</v>
      </c>
      <c r="S86" s="34">
        <v>-0.29</v>
      </c>
      <c r="T86" s="34">
        <v>102.34</v>
      </c>
      <c r="U86" s="34">
        <v>106.648</v>
      </c>
      <c r="V86" s="34">
        <v>107.559</v>
      </c>
      <c r="W86" s="34">
        <v>4.69</v>
      </c>
      <c r="X86" s="34">
        <v>105.29</v>
      </c>
      <c r="Y86" s="34">
        <v>107.956</v>
      </c>
      <c r="Z86" s="34">
        <v>108.241</v>
      </c>
      <c r="AA86" s="34">
        <v>2.98</v>
      </c>
      <c r="AB86" s="34">
        <v>114.9</v>
      </c>
      <c r="AC86" s="34">
        <v>107.498</v>
      </c>
      <c r="AD86" s="34">
        <v>107.782</v>
      </c>
      <c r="AE86" s="34">
        <v>10.59</v>
      </c>
      <c r="AF86" s="34">
        <v>118.76</v>
      </c>
      <c r="AG86" s="34">
        <v>117.074</v>
      </c>
      <c r="AH86" s="34">
        <v>117.167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108.357</v>
      </c>
      <c r="F87" s="39">
        <v>108.47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109.375</v>
      </c>
      <c r="R87" s="39">
        <v>108.928</v>
      </c>
      <c r="S87" s="39">
        <v>6.91</v>
      </c>
      <c r="T87" s="39">
        <v>103.26</v>
      </c>
      <c r="U87" s="39">
        <v>107.852</v>
      </c>
      <c r="V87" s="39">
        <v>107.978</v>
      </c>
      <c r="W87" s="39">
        <v>6.79</v>
      </c>
      <c r="X87" s="39">
        <v>103.45</v>
      </c>
      <c r="Y87" s="39">
        <v>108.807</v>
      </c>
      <c r="Z87" s="39">
        <v>108.675</v>
      </c>
      <c r="AA87" s="39">
        <v>6.79</v>
      </c>
      <c r="AB87" s="39">
        <v>95.84</v>
      </c>
      <c r="AC87" s="39">
        <v>108.229</v>
      </c>
      <c r="AD87" s="39">
        <v>108.176</v>
      </c>
      <c r="AE87" s="39">
        <v>12.46</v>
      </c>
      <c r="AF87" s="39">
        <v>111.76</v>
      </c>
      <c r="AG87" s="39">
        <v>118.449</v>
      </c>
      <c r="AH87" s="39">
        <v>118.166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108.357</v>
      </c>
      <c r="F88" s="34">
        <v>108.797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109.03</v>
      </c>
      <c r="R88" s="34">
        <v>109.238</v>
      </c>
      <c r="S88" s="34">
        <v>-11.61</v>
      </c>
      <c r="T88" s="34">
        <v>104.78</v>
      </c>
      <c r="U88" s="34">
        <v>107.307</v>
      </c>
      <c r="V88" s="34">
        <v>108.432</v>
      </c>
      <c r="W88" s="34">
        <v>3.62</v>
      </c>
      <c r="X88" s="34">
        <v>102.34</v>
      </c>
      <c r="Y88" s="34">
        <v>108.952</v>
      </c>
      <c r="Z88" s="34">
        <v>109.117</v>
      </c>
      <c r="AA88" s="34">
        <v>4.68</v>
      </c>
      <c r="AB88" s="34">
        <v>101.54</v>
      </c>
      <c r="AC88" s="34">
        <v>108.406</v>
      </c>
      <c r="AD88" s="34">
        <v>108.561</v>
      </c>
      <c r="AE88" s="34">
        <v>10.76</v>
      </c>
      <c r="AF88" s="34">
        <v>112.14</v>
      </c>
      <c r="AG88" s="34">
        <v>119.06</v>
      </c>
      <c r="AH88" s="34">
        <v>119.154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109.577</v>
      </c>
      <c r="F89" s="34">
        <v>109.301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109.379</v>
      </c>
      <c r="R89" s="34">
        <v>109.608</v>
      </c>
      <c r="S89" s="34">
        <v>-2.89</v>
      </c>
      <c r="T89" s="34">
        <v>120.83</v>
      </c>
      <c r="U89" s="34">
        <v>109.144</v>
      </c>
      <c r="V89" s="34">
        <v>108.9</v>
      </c>
      <c r="W89" s="34">
        <v>5.27</v>
      </c>
      <c r="X89" s="34">
        <v>105.62</v>
      </c>
      <c r="Y89" s="34">
        <v>109.798</v>
      </c>
      <c r="Z89" s="34">
        <v>109.559</v>
      </c>
      <c r="AA89" s="34">
        <v>3.75</v>
      </c>
      <c r="AB89" s="34">
        <v>106.43</v>
      </c>
      <c r="AC89" s="34">
        <v>108.774</v>
      </c>
      <c r="AD89" s="34">
        <v>108.946</v>
      </c>
      <c r="AE89" s="34">
        <v>10.82</v>
      </c>
      <c r="AF89" s="34">
        <v>114.53</v>
      </c>
      <c r="AG89" s="34">
        <v>120.272</v>
      </c>
      <c r="AH89" s="34">
        <v>120.135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109.886</v>
      </c>
      <c r="F90" s="34">
        <v>109.803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110.194</v>
      </c>
      <c r="R90" s="34">
        <v>110.059</v>
      </c>
      <c r="S90" s="34">
        <v>3.05</v>
      </c>
      <c r="T90" s="34">
        <v>115.73</v>
      </c>
      <c r="U90" s="34">
        <v>110.151</v>
      </c>
      <c r="V90" s="34">
        <v>109.287</v>
      </c>
      <c r="W90" s="34">
        <v>6.04</v>
      </c>
      <c r="X90" s="34">
        <v>107.72</v>
      </c>
      <c r="Y90" s="34">
        <v>110.169</v>
      </c>
      <c r="Z90" s="34">
        <v>109.986</v>
      </c>
      <c r="AA90" s="34">
        <v>5.21</v>
      </c>
      <c r="AB90" s="34">
        <v>107.72</v>
      </c>
      <c r="AC90" s="34">
        <v>109.085</v>
      </c>
      <c r="AD90" s="34">
        <v>109.363</v>
      </c>
      <c r="AE90" s="34">
        <v>11.87</v>
      </c>
      <c r="AF90" s="34">
        <v>119.52</v>
      </c>
      <c r="AG90" s="34">
        <v>121.494</v>
      </c>
      <c r="AH90" s="34">
        <v>121.098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110.622</v>
      </c>
      <c r="F91" s="34">
        <v>110.164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110.766</v>
      </c>
      <c r="R91" s="34">
        <v>110.502</v>
      </c>
      <c r="S91" s="34">
        <v>2.33</v>
      </c>
      <c r="T91" s="34">
        <v>110.71</v>
      </c>
      <c r="U91" s="34">
        <v>109.467</v>
      </c>
      <c r="V91" s="34">
        <v>109.522</v>
      </c>
      <c r="W91" s="34">
        <v>6.43</v>
      </c>
      <c r="X91" s="34">
        <v>109.02</v>
      </c>
      <c r="Y91" s="34">
        <v>110.524</v>
      </c>
      <c r="Z91" s="34">
        <v>110.392</v>
      </c>
      <c r="AA91" s="34">
        <v>5.6</v>
      </c>
      <c r="AB91" s="34">
        <v>110.55</v>
      </c>
      <c r="AC91" s="34">
        <v>109.964</v>
      </c>
      <c r="AD91" s="34">
        <v>109.794</v>
      </c>
      <c r="AE91" s="34">
        <v>11.28</v>
      </c>
      <c r="AF91" s="34">
        <v>124.59</v>
      </c>
      <c r="AG91" s="34">
        <v>122.09</v>
      </c>
      <c r="AH91" s="34">
        <v>122.032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110.391</v>
      </c>
      <c r="F92" s="34">
        <v>110.357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110.911</v>
      </c>
      <c r="R92" s="34">
        <v>110.874</v>
      </c>
      <c r="S92" s="34">
        <v>2.18</v>
      </c>
      <c r="T92" s="34">
        <v>135.11</v>
      </c>
      <c r="U92" s="34">
        <v>109.398</v>
      </c>
      <c r="V92" s="34">
        <v>109.65</v>
      </c>
      <c r="W92" s="34">
        <v>4.9</v>
      </c>
      <c r="X92" s="34">
        <v>126.6</v>
      </c>
      <c r="Y92" s="34">
        <v>110.586</v>
      </c>
      <c r="Z92" s="34">
        <v>110.793</v>
      </c>
      <c r="AA92" s="34">
        <v>3.33</v>
      </c>
      <c r="AB92" s="34">
        <v>128.84</v>
      </c>
      <c r="AC92" s="34">
        <v>109.939</v>
      </c>
      <c r="AD92" s="34">
        <v>110.21</v>
      </c>
      <c r="AE92" s="34">
        <v>9.33</v>
      </c>
      <c r="AF92" s="34">
        <v>143.64</v>
      </c>
      <c r="AG92" s="34">
        <v>122.607</v>
      </c>
      <c r="AH92" s="34">
        <v>122.96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110.533</v>
      </c>
      <c r="F93" s="34">
        <v>110.469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111.205</v>
      </c>
      <c r="R93" s="34">
        <v>111.18</v>
      </c>
      <c r="S93" s="34">
        <v>2.25</v>
      </c>
      <c r="T93" s="34">
        <v>114.78</v>
      </c>
      <c r="U93" s="34">
        <v>109.481</v>
      </c>
      <c r="V93" s="34">
        <v>109.716</v>
      </c>
      <c r="W93" s="34">
        <v>5.76</v>
      </c>
      <c r="X93" s="34">
        <v>140.57</v>
      </c>
      <c r="Y93" s="34">
        <v>111.435</v>
      </c>
      <c r="Z93" s="34">
        <v>111.199</v>
      </c>
      <c r="AA93" s="34">
        <v>4.64</v>
      </c>
      <c r="AB93" s="34">
        <v>119.16</v>
      </c>
      <c r="AC93" s="34">
        <v>110.456</v>
      </c>
      <c r="AD93" s="34">
        <v>110.643</v>
      </c>
      <c r="AE93" s="34">
        <v>12.82</v>
      </c>
      <c r="AF93" s="34">
        <v>131.16</v>
      </c>
      <c r="AG93" s="34">
        <v>123.964</v>
      </c>
      <c r="AH93" s="34">
        <v>123.903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110.485</v>
      </c>
      <c r="F94" s="34">
        <v>110.605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111.727</v>
      </c>
      <c r="R94" s="34">
        <v>111.444</v>
      </c>
      <c r="S94" s="34">
        <v>0.24</v>
      </c>
      <c r="T94" s="34">
        <v>99.56</v>
      </c>
      <c r="U94" s="34">
        <v>108.884</v>
      </c>
      <c r="V94" s="34">
        <v>109.751</v>
      </c>
      <c r="W94" s="34">
        <v>3.13</v>
      </c>
      <c r="X94" s="34">
        <v>109.02</v>
      </c>
      <c r="Y94" s="34">
        <v>111.623</v>
      </c>
      <c r="Z94" s="34">
        <v>111.601</v>
      </c>
      <c r="AA94" s="34">
        <v>4.12</v>
      </c>
      <c r="AB94" s="34">
        <v>104.01</v>
      </c>
      <c r="AC94" s="34">
        <v>110.811</v>
      </c>
      <c r="AD94" s="34">
        <v>111.128</v>
      </c>
      <c r="AE94" s="34">
        <v>10.06</v>
      </c>
      <c r="AF94" s="34">
        <v>134.89</v>
      </c>
      <c r="AG94" s="34">
        <v>125.004</v>
      </c>
      <c r="AH94" s="34">
        <v>124.846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</v>
      </c>
      <c r="F95" s="67">
        <v>110.833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111.481</v>
      </c>
      <c r="R95" s="34">
        <v>111.694</v>
      </c>
      <c r="S95" s="34">
        <v>1.11</v>
      </c>
      <c r="T95" s="34">
        <v>99.7</v>
      </c>
      <c r="U95" s="34">
        <v>108.747</v>
      </c>
      <c r="V95" s="34">
        <v>109.806</v>
      </c>
      <c r="W95" s="34">
        <v>5.41</v>
      </c>
      <c r="X95" s="34">
        <v>104.43</v>
      </c>
      <c r="Y95" s="34">
        <v>111.912</v>
      </c>
      <c r="Z95" s="34">
        <v>112.004</v>
      </c>
      <c r="AA95" s="34">
        <v>5.29</v>
      </c>
      <c r="AB95" s="34">
        <v>108.22</v>
      </c>
      <c r="AC95" s="34">
        <v>111.728</v>
      </c>
      <c r="AD95" s="34">
        <v>111.645</v>
      </c>
      <c r="AE95" s="34">
        <v>10.92</v>
      </c>
      <c r="AF95" s="34">
        <v>118.91</v>
      </c>
      <c r="AG95" s="34">
        <v>125.919</v>
      </c>
      <c r="AH95" s="34">
        <v>125.774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110.972</v>
      </c>
      <c r="F96" s="67">
        <v>111.219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111.905</v>
      </c>
      <c r="R96" s="34">
        <v>112.009</v>
      </c>
      <c r="S96" s="34">
        <v>3.22</v>
      </c>
      <c r="T96" s="34">
        <v>101.94</v>
      </c>
      <c r="U96" s="34">
        <v>109.967</v>
      </c>
      <c r="V96" s="34">
        <v>109.881</v>
      </c>
      <c r="W96" s="34">
        <v>3.86</v>
      </c>
      <c r="X96" s="34">
        <v>106.49</v>
      </c>
      <c r="Y96" s="34">
        <v>112.422</v>
      </c>
      <c r="Z96" s="34">
        <v>112.42</v>
      </c>
      <c r="AA96" s="34">
        <v>5.51</v>
      </c>
      <c r="AB96" s="34">
        <v>110.73</v>
      </c>
      <c r="AC96" s="34">
        <v>112.116</v>
      </c>
      <c r="AD96" s="34">
        <v>112.143</v>
      </c>
      <c r="AE96" s="34">
        <v>9.76</v>
      </c>
      <c r="AF96" s="34">
        <v>119.12</v>
      </c>
      <c r="AG96" s="34">
        <v>126.641</v>
      </c>
      <c r="AH96" s="34">
        <v>126.69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111.981</v>
      </c>
      <c r="F97" s="34">
        <v>111.709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</v>
      </c>
      <c r="R97" s="34">
        <v>112.405</v>
      </c>
      <c r="S97" s="34">
        <v>0.62</v>
      </c>
      <c r="T97" s="34">
        <v>100.01</v>
      </c>
      <c r="U97" s="34">
        <v>109.348</v>
      </c>
      <c r="V97" s="34">
        <v>109.927</v>
      </c>
      <c r="W97" s="34">
        <v>3.97</v>
      </c>
      <c r="X97" s="34">
        <v>106.14</v>
      </c>
      <c r="Y97" s="34">
        <v>112.897</v>
      </c>
      <c r="Z97" s="34">
        <v>112.845</v>
      </c>
      <c r="AA97" s="34">
        <v>4.42</v>
      </c>
      <c r="AB97" s="34">
        <v>111.21</v>
      </c>
      <c r="AC97" s="34">
        <v>112.554</v>
      </c>
      <c r="AD97" s="34">
        <v>112.607</v>
      </c>
      <c r="AE97" s="34">
        <v>8.56</v>
      </c>
      <c r="AF97" s="34">
        <v>120.75</v>
      </c>
      <c r="AG97" s="34">
        <v>127.453</v>
      </c>
      <c r="AH97" s="34">
        <v>127.607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112.45</v>
      </c>
      <c r="F98" s="34">
        <v>112.108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112.667</v>
      </c>
      <c r="R98" s="34">
        <v>112.843</v>
      </c>
      <c r="S98" s="34">
        <v>-0.06</v>
      </c>
      <c r="T98" s="34">
        <v>102.28</v>
      </c>
      <c r="U98" s="34">
        <v>108.947</v>
      </c>
      <c r="V98" s="34">
        <v>109.968</v>
      </c>
      <c r="W98" s="34">
        <v>6.15</v>
      </c>
      <c r="X98" s="34">
        <v>111.77</v>
      </c>
      <c r="Y98" s="34">
        <v>113.584</v>
      </c>
      <c r="Z98" s="34">
        <v>113.265</v>
      </c>
      <c r="AA98" s="34">
        <v>4.14</v>
      </c>
      <c r="AB98" s="34">
        <v>119.66</v>
      </c>
      <c r="AC98" s="34">
        <v>112.755</v>
      </c>
      <c r="AD98" s="34">
        <v>113.073</v>
      </c>
      <c r="AE98" s="34">
        <v>9.89</v>
      </c>
      <c r="AF98" s="34">
        <v>130.5</v>
      </c>
      <c r="AG98" s="34">
        <v>128.819</v>
      </c>
      <c r="AH98" s="34">
        <v>128.526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112.708</v>
      </c>
      <c r="F99" s="39">
        <v>112.267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113.582</v>
      </c>
      <c r="R99" s="39">
        <v>113.286</v>
      </c>
      <c r="S99" s="39">
        <v>2.27</v>
      </c>
      <c r="T99" s="39">
        <v>105.61</v>
      </c>
      <c r="U99" s="39">
        <v>108.927</v>
      </c>
      <c r="V99" s="39">
        <v>110.066</v>
      </c>
      <c r="W99" s="39">
        <v>4.06</v>
      </c>
      <c r="X99" s="39">
        <v>107.65</v>
      </c>
      <c r="Y99" s="39">
        <v>113.593</v>
      </c>
      <c r="Z99" s="39">
        <v>113.675</v>
      </c>
      <c r="AA99" s="39">
        <v>5.44</v>
      </c>
      <c r="AB99" s="39">
        <v>101.06</v>
      </c>
      <c r="AC99" s="39">
        <v>113.517</v>
      </c>
      <c r="AD99" s="39">
        <v>113.569</v>
      </c>
      <c r="AE99" s="39">
        <v>9.19</v>
      </c>
      <c r="AF99" s="39">
        <v>122.02</v>
      </c>
      <c r="AG99" s="39">
        <v>129.314</v>
      </c>
      <c r="AH99" s="39">
        <v>129.437</v>
      </c>
      <c r="AI99" s="39">
        <v>4.3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111.914</v>
      </c>
      <c r="F100" s="67">
        <v>112.292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113.898</v>
      </c>
      <c r="R100" s="34">
        <v>113.662</v>
      </c>
      <c r="S100" s="34">
        <v>1.78</v>
      </c>
      <c r="T100" s="34">
        <v>106.65</v>
      </c>
      <c r="U100" s="34">
        <v>109.648</v>
      </c>
      <c r="V100" s="34">
        <v>110.226</v>
      </c>
      <c r="W100" s="34">
        <v>4.54</v>
      </c>
      <c r="X100" s="34">
        <v>106.99</v>
      </c>
      <c r="Y100" s="34">
        <v>113.975</v>
      </c>
      <c r="Z100" s="34">
        <v>114.095</v>
      </c>
      <c r="AA100" s="34">
        <v>4.87</v>
      </c>
      <c r="AB100" s="34">
        <v>106.49</v>
      </c>
      <c r="AC100" s="34">
        <v>113.838</v>
      </c>
      <c r="AD100" s="34">
        <v>114.087</v>
      </c>
      <c r="AE100" s="34">
        <v>9.07</v>
      </c>
      <c r="AF100" s="34">
        <v>122.32</v>
      </c>
      <c r="AG100" s="34">
        <v>130.034</v>
      </c>
      <c r="AH100" s="34">
        <v>130.355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111.966</v>
      </c>
      <c r="F101" s="67">
        <v>112.519</v>
      </c>
      <c r="G101" s="67">
        <v>-3.5071527457314233</v>
      </c>
      <c r="H101" s="67">
        <v>104.55</v>
      </c>
      <c r="I101" s="67">
        <v>107.2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113.794</v>
      </c>
      <c r="R101" s="34">
        <v>113.994</v>
      </c>
      <c r="S101" s="34">
        <v>-5.67</v>
      </c>
      <c r="T101" s="34">
        <v>113.98</v>
      </c>
      <c r="U101" s="34">
        <v>102.919</v>
      </c>
      <c r="V101" s="34">
        <v>110.411</v>
      </c>
      <c r="W101" s="34">
        <v>4</v>
      </c>
      <c r="X101" s="34">
        <v>109.84</v>
      </c>
      <c r="Y101" s="34">
        <v>114.213</v>
      </c>
      <c r="Z101" s="34">
        <v>114.546</v>
      </c>
      <c r="AA101" s="34">
        <v>5.48</v>
      </c>
      <c r="AB101" s="34">
        <v>112.25</v>
      </c>
      <c r="AC101" s="34">
        <v>114.43</v>
      </c>
      <c r="AD101" s="34">
        <v>114.635</v>
      </c>
      <c r="AE101" s="34">
        <v>9.4</v>
      </c>
      <c r="AF101" s="34">
        <v>125.29</v>
      </c>
      <c r="AG101" s="34">
        <v>131.227</v>
      </c>
      <c r="AH101" s="34">
        <v>131.299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113.025</v>
      </c>
      <c r="F102" s="67">
        <v>113.083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114.382</v>
      </c>
      <c r="R102" s="34">
        <v>114.361</v>
      </c>
      <c r="S102" s="34">
        <v>0.07</v>
      </c>
      <c r="T102" s="34">
        <v>115.81</v>
      </c>
      <c r="U102" s="34">
        <v>110.072</v>
      </c>
      <c r="V102" s="34">
        <v>110.595</v>
      </c>
      <c r="W102" s="34">
        <v>4.3</v>
      </c>
      <c r="X102" s="34">
        <v>112.36</v>
      </c>
      <c r="Y102" s="34">
        <v>115.077</v>
      </c>
      <c r="Z102" s="34">
        <v>115.032</v>
      </c>
      <c r="AA102" s="34">
        <v>6.08</v>
      </c>
      <c r="AB102" s="34">
        <v>114.27</v>
      </c>
      <c r="AC102" s="34">
        <v>115.316</v>
      </c>
      <c r="AD102" s="34">
        <v>115.19</v>
      </c>
      <c r="AE102" s="34">
        <v>7.8</v>
      </c>
      <c r="AF102" s="34">
        <v>128.84</v>
      </c>
      <c r="AG102" s="34">
        <v>131.739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114.234</v>
      </c>
      <c r="F103" s="67">
        <v>113.71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114.818</v>
      </c>
      <c r="R103" s="34">
        <v>114.765</v>
      </c>
      <c r="S103" s="34">
        <v>1.02</v>
      </c>
      <c r="T103" s="34">
        <v>111.84</v>
      </c>
      <c r="U103" s="34">
        <v>110.714</v>
      </c>
      <c r="V103" s="34">
        <v>110.758</v>
      </c>
      <c r="W103" s="34">
        <v>4.44</v>
      </c>
      <c r="X103" s="34">
        <v>113.86</v>
      </c>
      <c r="Y103" s="34">
        <v>115.95</v>
      </c>
      <c r="Z103" s="34">
        <v>115.521</v>
      </c>
      <c r="AA103" s="34">
        <v>4.51</v>
      </c>
      <c r="AB103" s="34">
        <v>115.54</v>
      </c>
      <c r="AC103" s="34">
        <v>115.585</v>
      </c>
      <c r="AD103" s="34">
        <v>115.711</v>
      </c>
      <c r="AE103" s="34">
        <v>9.31</v>
      </c>
      <c r="AF103" s="34">
        <v>136.19</v>
      </c>
      <c r="AG103" s="34">
        <v>133.798</v>
      </c>
      <c r="AH103" s="34">
        <v>133.263</v>
      </c>
      <c r="AI103" s="34">
        <v>3.2</v>
      </c>
      <c r="AJ103" s="34">
        <v>118</v>
      </c>
      <c r="AK103" s="34">
        <v>117.8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114.441</v>
      </c>
      <c r="F104" s="67">
        <v>114.114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115.325</v>
      </c>
      <c r="R104" s="34">
        <v>115.174</v>
      </c>
      <c r="S104" s="34">
        <v>0.43</v>
      </c>
      <c r="T104" s="34">
        <v>135.69</v>
      </c>
      <c r="U104" s="34">
        <v>109.476</v>
      </c>
      <c r="V104" s="34">
        <v>110.916</v>
      </c>
      <c r="W104" s="34">
        <v>6.92</v>
      </c>
      <c r="X104" s="34">
        <v>135.36</v>
      </c>
      <c r="Y104" s="34">
        <v>116.324</v>
      </c>
      <c r="Z104" s="34">
        <v>115.975</v>
      </c>
      <c r="AA104" s="34">
        <v>5.94</v>
      </c>
      <c r="AB104" s="34">
        <v>136.49</v>
      </c>
      <c r="AC104" s="34">
        <v>116.069</v>
      </c>
      <c r="AD104" s="34">
        <v>116.213</v>
      </c>
      <c r="AE104" s="34">
        <v>10.14</v>
      </c>
      <c r="AF104" s="34">
        <v>158.21</v>
      </c>
      <c r="AG104" s="34">
        <v>134.373</v>
      </c>
      <c r="AH104" s="34">
        <v>134.237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114.129</v>
      </c>
      <c r="F105" s="67">
        <v>114.365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115.611</v>
      </c>
      <c r="R105" s="34">
        <v>115.575</v>
      </c>
      <c r="S105" s="34">
        <v>1.04</v>
      </c>
      <c r="T105" s="34">
        <v>115.97</v>
      </c>
      <c r="U105" s="34">
        <v>111.396</v>
      </c>
      <c r="V105" s="34">
        <v>111.086</v>
      </c>
      <c r="W105" s="34">
        <v>3.68</v>
      </c>
      <c r="X105" s="34">
        <v>145.74</v>
      </c>
      <c r="Y105" s="34">
        <v>116.279</v>
      </c>
      <c r="Z105" s="34">
        <v>116.403</v>
      </c>
      <c r="AA105" s="34">
        <v>5.48</v>
      </c>
      <c r="AB105" s="34">
        <v>125.69</v>
      </c>
      <c r="AC105" s="34">
        <v>116.478</v>
      </c>
      <c r="AD105" s="34">
        <v>116.728</v>
      </c>
      <c r="AE105" s="34">
        <v>10.1</v>
      </c>
      <c r="AF105" s="34">
        <v>144.41</v>
      </c>
      <c r="AG105" s="34">
        <v>135.239</v>
      </c>
      <c r="AH105" s="34">
        <v>135.188</v>
      </c>
      <c r="AI105" s="34">
        <v>3.8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114.746</v>
      </c>
      <c r="F106" s="67">
        <v>114.661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115.828</v>
      </c>
      <c r="R106" s="34">
        <v>115.995</v>
      </c>
      <c r="S106" s="34">
        <v>1.27</v>
      </c>
      <c r="T106" s="34">
        <v>100.82</v>
      </c>
      <c r="U106" s="34">
        <v>110.768</v>
      </c>
      <c r="V106" s="34">
        <v>111.222</v>
      </c>
      <c r="W106" s="34">
        <v>3.4</v>
      </c>
      <c r="X106" s="34">
        <v>112.72</v>
      </c>
      <c r="Y106" s="34">
        <v>116.772</v>
      </c>
      <c r="Z106" s="34">
        <v>116.836</v>
      </c>
      <c r="AA106" s="34">
        <v>5.76</v>
      </c>
      <c r="AB106" s="34">
        <v>109.99</v>
      </c>
      <c r="AC106" s="34">
        <v>117.29</v>
      </c>
      <c r="AD106" s="34">
        <v>117.253</v>
      </c>
      <c r="AE106" s="34">
        <v>8.36</v>
      </c>
      <c r="AF106" s="34">
        <v>146.16</v>
      </c>
      <c r="AG106" s="34">
        <v>136.275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115.061</v>
      </c>
      <c r="F107" s="67">
        <v>114.987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116.593</v>
      </c>
      <c r="R107" s="34">
        <v>116.453</v>
      </c>
      <c r="S107" s="34">
        <v>2.85</v>
      </c>
      <c r="T107" s="34">
        <v>102.54</v>
      </c>
      <c r="U107" s="34">
        <v>111.256</v>
      </c>
      <c r="V107" s="34">
        <v>111.3</v>
      </c>
      <c r="W107" s="34">
        <v>5.92</v>
      </c>
      <c r="X107" s="34">
        <v>110.61</v>
      </c>
      <c r="Y107" s="34">
        <v>117.537</v>
      </c>
      <c r="Z107" s="34">
        <v>117.274</v>
      </c>
      <c r="AA107" s="34">
        <v>5.39</v>
      </c>
      <c r="AB107" s="34">
        <v>114.05</v>
      </c>
      <c r="AC107" s="34">
        <v>117.533</v>
      </c>
      <c r="AD107" s="34">
        <v>117.77</v>
      </c>
      <c r="AE107" s="34">
        <v>9.03</v>
      </c>
      <c r="AF107" s="34">
        <v>129.65</v>
      </c>
      <c r="AG107" s="34">
        <v>136.966</v>
      </c>
      <c r="AH107" s="34">
        <v>137.062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115.433</v>
      </c>
      <c r="F108" s="67">
        <v>115.269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117.156</v>
      </c>
      <c r="R108" s="34">
        <v>116.901</v>
      </c>
      <c r="S108" s="34">
        <v>0.55</v>
      </c>
      <c r="T108" s="34">
        <v>102.49</v>
      </c>
      <c r="U108" s="34">
        <v>110.593</v>
      </c>
      <c r="V108" s="34">
        <v>111.344</v>
      </c>
      <c r="W108" s="34">
        <v>3.85</v>
      </c>
      <c r="X108" s="34">
        <v>110.59</v>
      </c>
      <c r="Y108" s="34">
        <v>117.402</v>
      </c>
      <c r="Z108" s="34">
        <v>117.715</v>
      </c>
      <c r="AA108" s="34">
        <v>5.47</v>
      </c>
      <c r="AB108" s="34">
        <v>116.79</v>
      </c>
      <c r="AC108" s="34">
        <v>118.31</v>
      </c>
      <c r="AD108" s="34">
        <v>118.277</v>
      </c>
      <c r="AE108" s="34">
        <v>8.91</v>
      </c>
      <c r="AF108" s="34">
        <v>129.73</v>
      </c>
      <c r="AG108" s="34">
        <v>137.952</v>
      </c>
      <c r="AH108" s="34">
        <v>138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115.297</v>
      </c>
      <c r="F109" s="67">
        <v>115.553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117.21</v>
      </c>
      <c r="R109" s="67">
        <v>117.325</v>
      </c>
      <c r="S109" s="34">
        <v>0.81</v>
      </c>
      <c r="T109" s="34">
        <v>100.82</v>
      </c>
      <c r="U109" s="34">
        <v>110.549</v>
      </c>
      <c r="V109" s="34">
        <v>111.393</v>
      </c>
      <c r="W109" s="34">
        <v>4.56</v>
      </c>
      <c r="X109" s="34">
        <v>110.99</v>
      </c>
      <c r="Y109" s="34">
        <v>117.978</v>
      </c>
      <c r="Z109" s="34">
        <v>118.18</v>
      </c>
      <c r="AA109" s="34">
        <v>4.61</v>
      </c>
      <c r="AB109" s="34">
        <v>116.34</v>
      </c>
      <c r="AC109" s="34">
        <v>118.58</v>
      </c>
      <c r="AD109" s="34">
        <v>118.773</v>
      </c>
      <c r="AE109" s="34">
        <v>8.29</v>
      </c>
      <c r="AF109" s="34">
        <v>130.76</v>
      </c>
      <c r="AG109" s="34">
        <v>138.752</v>
      </c>
      <c r="AH109" s="34">
        <v>138.951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115.808</v>
      </c>
      <c r="F110" s="67">
        <v>115.968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117.676</v>
      </c>
      <c r="R110" s="67">
        <v>117.781</v>
      </c>
      <c r="S110" s="34">
        <v>1.51</v>
      </c>
      <c r="T110" s="34">
        <v>103.83</v>
      </c>
      <c r="U110" s="34">
        <v>110.383</v>
      </c>
      <c r="V110" s="34">
        <v>111.49</v>
      </c>
      <c r="W110" s="34">
        <v>5.11</v>
      </c>
      <c r="X110" s="34">
        <v>117.48</v>
      </c>
      <c r="Y110" s="34">
        <v>118.608</v>
      </c>
      <c r="Z110" s="34">
        <v>118.676</v>
      </c>
      <c r="AA110" s="34">
        <v>6.37</v>
      </c>
      <c r="AB110" s="34">
        <v>127.28</v>
      </c>
      <c r="AC110" s="34">
        <v>119.155</v>
      </c>
      <c r="AD110" s="34">
        <v>119.266</v>
      </c>
      <c r="AE110" s="34">
        <v>8.12</v>
      </c>
      <c r="AF110" s="34">
        <v>141.1</v>
      </c>
      <c r="AG110" s="34">
        <v>139.11</v>
      </c>
      <c r="AH110" s="34">
        <v>139.939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116.659</v>
      </c>
      <c r="F111" s="39">
        <v>116.499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118.498</v>
      </c>
      <c r="R111" s="39">
        <v>118.275</v>
      </c>
      <c r="S111" s="39">
        <v>5.67</v>
      </c>
      <c r="T111" s="39">
        <v>111.6</v>
      </c>
      <c r="U111" s="39">
        <v>112.88</v>
      </c>
      <c r="V111" s="39">
        <v>111.572</v>
      </c>
      <c r="W111" s="39">
        <v>5.47</v>
      </c>
      <c r="X111" s="39">
        <v>113.54</v>
      </c>
      <c r="Y111" s="39">
        <v>119.801</v>
      </c>
      <c r="Z111" s="39">
        <v>119.165</v>
      </c>
      <c r="AA111" s="39">
        <v>5</v>
      </c>
      <c r="AB111" s="39">
        <v>106.11</v>
      </c>
      <c r="AC111" s="39">
        <v>119.263</v>
      </c>
      <c r="AD111" s="39">
        <v>119.8</v>
      </c>
      <c r="AE111" s="39">
        <v>9.72</v>
      </c>
      <c r="AF111" s="39">
        <v>133.88</v>
      </c>
      <c r="AG111" s="39">
        <v>142.04</v>
      </c>
      <c r="AH111" s="39">
        <v>140.951</v>
      </c>
      <c r="AI111" s="39">
        <v>3.4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</v>
      </c>
      <c r="F112" s="67">
        <v>117.017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118.765</v>
      </c>
      <c r="R112" s="67">
        <v>118.761</v>
      </c>
      <c r="S112" s="67">
        <v>1.73</v>
      </c>
      <c r="T112" s="67">
        <v>108.49</v>
      </c>
      <c r="U112" s="34">
        <v>110.467</v>
      </c>
      <c r="V112" s="34">
        <v>111.565</v>
      </c>
      <c r="W112" s="34">
        <v>4.66</v>
      </c>
      <c r="X112" s="34">
        <v>111.98</v>
      </c>
      <c r="Y112" s="34">
        <v>119.802</v>
      </c>
      <c r="Z112" s="34">
        <v>119.609</v>
      </c>
      <c r="AA112" s="34">
        <v>5.65</v>
      </c>
      <c r="AB112" s="34">
        <v>112.5</v>
      </c>
      <c r="AC112" s="34">
        <v>120.526</v>
      </c>
      <c r="AD112" s="34">
        <v>120.379</v>
      </c>
      <c r="AE112" s="34">
        <v>9.32</v>
      </c>
      <c r="AF112" s="34">
        <v>133.71</v>
      </c>
      <c r="AG112" s="34">
        <v>142.213</v>
      </c>
      <c r="AH112" s="34">
        <v>141.919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117.637</v>
      </c>
      <c r="F113" s="34">
        <v>117.472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121.146</v>
      </c>
      <c r="R113" s="67">
        <v>119.211</v>
      </c>
      <c r="S113" s="67">
        <v>8.08</v>
      </c>
      <c r="T113" s="67">
        <v>123.19</v>
      </c>
      <c r="U113" s="34">
        <v>111.932</v>
      </c>
      <c r="V113" s="34">
        <v>111.502</v>
      </c>
      <c r="W113" s="34">
        <v>6.35</v>
      </c>
      <c r="X113" s="34">
        <v>116.82</v>
      </c>
      <c r="Y113" s="34">
        <v>120.234</v>
      </c>
      <c r="Z113" s="34">
        <v>120.012</v>
      </c>
      <c r="AA113" s="34">
        <v>6.67</v>
      </c>
      <c r="AB113" s="34">
        <v>119.74</v>
      </c>
      <c r="AC113" s="34">
        <v>121.081</v>
      </c>
      <c r="AD113" s="34">
        <v>120.921</v>
      </c>
      <c r="AE113" s="34">
        <v>9.66</v>
      </c>
      <c r="AF113" s="34">
        <v>137.39</v>
      </c>
      <c r="AG113" s="34">
        <v>143.001</v>
      </c>
      <c r="AH113" s="34">
        <v>142.835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117.882</v>
      </c>
      <c r="F114" s="34">
        <v>117.878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120.613</v>
      </c>
      <c r="R114" s="67">
        <v>119.657</v>
      </c>
      <c r="S114" s="67">
        <v>-0.17</v>
      </c>
      <c r="T114" s="67">
        <v>115.61</v>
      </c>
      <c r="U114" s="34">
        <v>109.781</v>
      </c>
      <c r="V114" s="34">
        <v>111.438</v>
      </c>
      <c r="W114" s="34">
        <v>4.53</v>
      </c>
      <c r="X114" s="34">
        <v>117.45</v>
      </c>
      <c r="Y114" s="34">
        <v>120.446</v>
      </c>
      <c r="Z114" s="34">
        <v>120.392</v>
      </c>
      <c r="AA114" s="34">
        <v>4.6</v>
      </c>
      <c r="AB114" s="34">
        <v>119.53</v>
      </c>
      <c r="AC114" s="34">
        <v>121.252</v>
      </c>
      <c r="AD114" s="34">
        <v>121.388</v>
      </c>
      <c r="AE114" s="34">
        <v>9.11</v>
      </c>
      <c r="AF114" s="34">
        <v>140.58</v>
      </c>
      <c r="AG114" s="34">
        <v>143.446</v>
      </c>
      <c r="AH114" s="34">
        <v>143.744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118.355</v>
      </c>
      <c r="F115" s="34">
        <v>118.268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121.124</v>
      </c>
      <c r="R115" s="67">
        <v>120.166</v>
      </c>
      <c r="S115" s="67">
        <v>-1.1</v>
      </c>
      <c r="T115" s="67">
        <v>110.62</v>
      </c>
      <c r="U115" s="34">
        <v>110.876</v>
      </c>
      <c r="V115" s="34">
        <v>111.43</v>
      </c>
      <c r="W115" s="34">
        <v>3.3</v>
      </c>
      <c r="X115" s="34">
        <v>117.63</v>
      </c>
      <c r="Y115" s="34">
        <v>120.681</v>
      </c>
      <c r="Z115" s="34">
        <v>120.766</v>
      </c>
      <c r="AA115" s="34">
        <v>4.84</v>
      </c>
      <c r="AB115" s="34">
        <v>121.13</v>
      </c>
      <c r="AC115" s="34">
        <v>121.426</v>
      </c>
      <c r="AD115" s="34">
        <v>121.855</v>
      </c>
      <c r="AE115" s="34">
        <v>7.76</v>
      </c>
      <c r="AF115" s="34">
        <v>146.77</v>
      </c>
      <c r="AG115" s="34">
        <v>144.895</v>
      </c>
      <c r="AH115" s="34">
        <v>144.66</v>
      </c>
      <c r="AI115" s="34">
        <v>1.7</v>
      </c>
      <c r="AJ115" s="34">
        <v>120</v>
      </c>
      <c r="AK115" s="107">
        <v>120.4</v>
      </c>
      <c r="AL115" s="118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118.743</v>
      </c>
      <c r="F116" s="34">
        <v>118.637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120.903</v>
      </c>
      <c r="R116" s="67">
        <v>120.77</v>
      </c>
      <c r="S116" s="34">
        <v>3.34</v>
      </c>
      <c r="T116" s="34">
        <v>140.22</v>
      </c>
      <c r="U116" s="34">
        <v>111.525</v>
      </c>
      <c r="V116" s="34">
        <v>111.457</v>
      </c>
      <c r="W116" s="34">
        <v>5.39</v>
      </c>
      <c r="X116" s="34">
        <v>142.65</v>
      </c>
      <c r="Y116" s="34">
        <v>121.133</v>
      </c>
      <c r="Z116" s="34">
        <v>121.147</v>
      </c>
      <c r="AA116" s="34">
        <v>5.83</v>
      </c>
      <c r="AB116" s="34">
        <v>144.44</v>
      </c>
      <c r="AC116" s="34">
        <v>122.303</v>
      </c>
      <c r="AD116" s="34">
        <v>122.371</v>
      </c>
      <c r="AE116" s="34">
        <v>8.51</v>
      </c>
      <c r="AF116" s="34">
        <v>171.68</v>
      </c>
      <c r="AG116" s="34">
        <v>145.045</v>
      </c>
      <c r="AH116" s="34">
        <v>145.59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119.088</v>
      </c>
      <c r="F117" s="34">
        <v>118.954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122.429</v>
      </c>
      <c r="R117" s="67">
        <v>121.441</v>
      </c>
      <c r="S117" s="34">
        <v>-3.24</v>
      </c>
      <c r="T117" s="34">
        <v>112.21</v>
      </c>
      <c r="U117" s="34">
        <v>109.917</v>
      </c>
      <c r="V117" s="34">
        <v>111.496</v>
      </c>
      <c r="W117" s="34">
        <v>3.8</v>
      </c>
      <c r="X117" s="34">
        <v>151.28</v>
      </c>
      <c r="Y117" s="34">
        <v>121.384</v>
      </c>
      <c r="Z117" s="34">
        <v>121.543</v>
      </c>
      <c r="AA117" s="34">
        <v>5.37</v>
      </c>
      <c r="AB117" s="34">
        <v>132.44</v>
      </c>
      <c r="AC117" s="34">
        <v>122.663</v>
      </c>
      <c r="AD117" s="34">
        <v>122.916</v>
      </c>
      <c r="AE117" s="34">
        <v>8.92</v>
      </c>
      <c r="AF117" s="34">
        <v>157.29</v>
      </c>
      <c r="AG117" s="34">
        <v>146.538</v>
      </c>
      <c r="AH117" s="34">
        <v>146.547</v>
      </c>
      <c r="AI117" s="34">
        <v>4.9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119.124</v>
      </c>
      <c r="F118" s="34">
        <v>119.257</v>
      </c>
      <c r="G118" s="67">
        <v>-0.9265387160820553</v>
      </c>
      <c r="H118" s="34">
        <v>104.79</v>
      </c>
      <c r="I118" s="34">
        <v>112.4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122.285</v>
      </c>
      <c r="R118" s="67">
        <v>122.075</v>
      </c>
      <c r="S118" s="34">
        <v>-0.39</v>
      </c>
      <c r="T118" s="34">
        <v>100.43</v>
      </c>
      <c r="U118" s="34">
        <v>111.003</v>
      </c>
      <c r="V118" s="34">
        <v>111.61</v>
      </c>
      <c r="W118" s="34">
        <v>4.57</v>
      </c>
      <c r="X118" s="34">
        <v>117.88</v>
      </c>
      <c r="Y118" s="34">
        <v>122.086</v>
      </c>
      <c r="Z118" s="34">
        <v>121.952</v>
      </c>
      <c r="AA118" s="34">
        <v>5.16</v>
      </c>
      <c r="AB118" s="34">
        <v>115.67</v>
      </c>
      <c r="AC118" s="34">
        <v>123.42</v>
      </c>
      <c r="AD118" s="34">
        <v>123.472</v>
      </c>
      <c r="AE118" s="34">
        <v>8.11</v>
      </c>
      <c r="AF118" s="34">
        <v>158.02</v>
      </c>
      <c r="AG118" s="34">
        <v>147.564</v>
      </c>
      <c r="AH118" s="34">
        <v>147.523</v>
      </c>
      <c r="AI118" s="34">
        <v>2.7</v>
      </c>
      <c r="AJ118" s="34">
        <v>120.9</v>
      </c>
      <c r="AK118" s="107">
        <v>121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119.413</v>
      </c>
      <c r="F119" s="34">
        <v>119.668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122.905</v>
      </c>
      <c r="R119" s="67">
        <v>122.673</v>
      </c>
      <c r="S119" s="34">
        <v>-0.27</v>
      </c>
      <c r="T119" s="34">
        <v>102.27</v>
      </c>
      <c r="U119" s="34">
        <v>111.187</v>
      </c>
      <c r="V119" s="34">
        <v>111.791</v>
      </c>
      <c r="W119" s="34">
        <v>3.81</v>
      </c>
      <c r="X119" s="34">
        <v>114.83</v>
      </c>
      <c r="Y119" s="34">
        <v>122.217</v>
      </c>
      <c r="Z119" s="34">
        <v>122.369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148.094</v>
      </c>
      <c r="AH119" s="34">
        <v>148.514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120.475</v>
      </c>
      <c r="F120" s="34">
        <v>120.182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123.552</v>
      </c>
      <c r="R120" s="67">
        <v>123.261</v>
      </c>
      <c r="S120" s="34">
        <v>0.71</v>
      </c>
      <c r="T120" s="34">
        <v>103.22</v>
      </c>
      <c r="U120" s="34">
        <v>111.567</v>
      </c>
      <c r="V120" s="34">
        <v>111.996</v>
      </c>
      <c r="W120" s="34">
        <v>4.95</v>
      </c>
      <c r="X120" s="34">
        <v>116.07</v>
      </c>
      <c r="Y120" s="34">
        <v>123.19</v>
      </c>
      <c r="Z120" s="34">
        <v>122.785</v>
      </c>
      <c r="AA120" s="34">
        <v>4.27</v>
      </c>
      <c r="AB120" s="34">
        <v>121.77</v>
      </c>
      <c r="AC120" s="34">
        <v>124.144</v>
      </c>
      <c r="AD120" s="34">
        <v>124.527</v>
      </c>
      <c r="AE120" s="34">
        <v>7.95</v>
      </c>
      <c r="AF120" s="34">
        <v>140.04</v>
      </c>
      <c r="AG120" s="34">
        <v>149.909</v>
      </c>
      <c r="AH120" s="34">
        <v>149.521</v>
      </c>
      <c r="AI120" s="34">
        <v>3</v>
      </c>
      <c r="AJ120" s="34">
        <v>116.3</v>
      </c>
      <c r="AK120" s="34">
        <v>123.6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120.689</v>
      </c>
      <c r="F121" s="34">
        <v>120.661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123.932</v>
      </c>
      <c r="R121" s="67">
        <v>123.826</v>
      </c>
      <c r="S121" s="34">
        <v>1.39</v>
      </c>
      <c r="T121" s="34">
        <v>102.22</v>
      </c>
      <c r="U121" s="34">
        <v>112.079</v>
      </c>
      <c r="V121" s="34">
        <v>112.203</v>
      </c>
      <c r="W121" s="34">
        <v>5.27</v>
      </c>
      <c r="X121" s="34">
        <v>116.84</v>
      </c>
      <c r="Y121" s="34">
        <v>123.338</v>
      </c>
      <c r="Z121" s="34">
        <v>123.181</v>
      </c>
      <c r="AA121" s="34">
        <v>5.58</v>
      </c>
      <c r="AB121" s="34">
        <v>122.83</v>
      </c>
      <c r="AC121" s="34">
        <v>124.773</v>
      </c>
      <c r="AD121" s="34">
        <v>125.084</v>
      </c>
      <c r="AE121" s="34">
        <v>9.08</v>
      </c>
      <c r="AF121" s="34">
        <v>142.63</v>
      </c>
      <c r="AG121" s="34">
        <v>150.312</v>
      </c>
      <c r="AH121" s="34">
        <v>150.53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121.142</v>
      </c>
      <c r="F122" s="34">
        <v>121.095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124.557</v>
      </c>
      <c r="R122" s="67">
        <v>124.408</v>
      </c>
      <c r="S122" s="34">
        <v>2.51</v>
      </c>
      <c r="T122" s="34">
        <v>106.43</v>
      </c>
      <c r="U122" s="34">
        <v>111.267</v>
      </c>
      <c r="V122" s="34">
        <v>112.422</v>
      </c>
      <c r="W122" s="34">
        <v>5.32</v>
      </c>
      <c r="X122" s="34">
        <v>123.74</v>
      </c>
      <c r="Y122" s="34">
        <v>123.627</v>
      </c>
      <c r="Z122" s="34">
        <v>123.558</v>
      </c>
      <c r="AA122" s="34">
        <v>5.36</v>
      </c>
      <c r="AB122" s="34">
        <v>134.09</v>
      </c>
      <c r="AC122" s="34">
        <v>125.488</v>
      </c>
      <c r="AD122" s="34">
        <v>125.695</v>
      </c>
      <c r="AE122" s="34">
        <v>9.53</v>
      </c>
      <c r="AF122" s="34">
        <v>154.55</v>
      </c>
      <c r="AG122" s="34">
        <v>151.746</v>
      </c>
      <c r="AH122" s="34">
        <v>151.539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121.211</v>
      </c>
      <c r="F123" s="39">
        <v>121.621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124.927</v>
      </c>
      <c r="R123" s="39">
        <v>125.062</v>
      </c>
      <c r="S123" s="39">
        <v>-1.69</v>
      </c>
      <c r="T123" s="39">
        <v>109.72</v>
      </c>
      <c r="U123" s="39">
        <v>112.785</v>
      </c>
      <c r="V123" s="39">
        <v>112.669</v>
      </c>
      <c r="W123" s="39">
        <v>1.84</v>
      </c>
      <c r="X123" s="39">
        <v>115.63</v>
      </c>
      <c r="Y123" s="39">
        <v>123.398</v>
      </c>
      <c r="Z123" s="39">
        <v>123.952</v>
      </c>
      <c r="AA123" s="39">
        <v>7.34</v>
      </c>
      <c r="AB123" s="39">
        <v>113.89</v>
      </c>
      <c r="AC123" s="39">
        <v>126.745</v>
      </c>
      <c r="AD123" s="39">
        <v>126.274</v>
      </c>
      <c r="AE123" s="39">
        <v>6.12</v>
      </c>
      <c r="AF123" s="39">
        <v>142.07</v>
      </c>
      <c r="AG123" s="39">
        <v>151.626</v>
      </c>
      <c r="AH123" s="39">
        <v>152.573</v>
      </c>
      <c r="AI123" s="39">
        <v>3.1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122.478</v>
      </c>
      <c r="F124" s="34">
        <v>122.299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125.498</v>
      </c>
      <c r="R124" s="34">
        <v>125.857</v>
      </c>
      <c r="S124" s="34">
        <v>3.41</v>
      </c>
      <c r="T124" s="34">
        <v>112.19</v>
      </c>
      <c r="U124" s="34">
        <v>111.921</v>
      </c>
      <c r="V124" s="34">
        <v>112.932</v>
      </c>
      <c r="W124" s="34">
        <v>4.43</v>
      </c>
      <c r="X124" s="34">
        <v>116.93</v>
      </c>
      <c r="Y124" s="34">
        <v>124.068</v>
      </c>
      <c r="Z124" s="34">
        <v>124.397</v>
      </c>
      <c r="AA124" s="34">
        <v>4.92</v>
      </c>
      <c r="AB124" s="34">
        <v>118.04</v>
      </c>
      <c r="AC124" s="34">
        <v>126.289</v>
      </c>
      <c r="AD124" s="34">
        <v>126.772</v>
      </c>
      <c r="AE124" s="34">
        <v>8.18</v>
      </c>
      <c r="AF124" s="34">
        <v>144.65</v>
      </c>
      <c r="AG124" s="34">
        <v>153.631</v>
      </c>
      <c r="AH124" s="34">
        <v>153.662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123.479</v>
      </c>
      <c r="F125" s="34">
        <v>122.917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127.139</v>
      </c>
      <c r="R125" s="34">
        <v>126.732</v>
      </c>
      <c r="S125" s="34">
        <v>-1.96</v>
      </c>
      <c r="T125" s="34">
        <v>120.77</v>
      </c>
      <c r="U125" s="34">
        <v>111.803</v>
      </c>
      <c r="V125" s="34">
        <v>113.261</v>
      </c>
      <c r="W125" s="34">
        <v>3</v>
      </c>
      <c r="X125" s="34">
        <v>120.32</v>
      </c>
      <c r="Y125" s="34">
        <v>125.235</v>
      </c>
      <c r="Z125" s="34">
        <v>124.877</v>
      </c>
      <c r="AA125" s="34">
        <v>3.7</v>
      </c>
      <c r="AB125" s="34">
        <v>124.17</v>
      </c>
      <c r="AC125" s="34">
        <v>127.102</v>
      </c>
      <c r="AD125" s="34">
        <v>127.262</v>
      </c>
      <c r="AE125" s="34">
        <v>7.5</v>
      </c>
      <c r="AF125" s="34">
        <v>147.69</v>
      </c>
      <c r="AG125" s="34">
        <v>155.116</v>
      </c>
      <c r="AH125" s="34">
        <v>154.774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123.693</v>
      </c>
      <c r="F126" s="34">
        <v>123.225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128.23</v>
      </c>
      <c r="R126" s="34">
        <v>127.446</v>
      </c>
      <c r="S126" s="34">
        <v>5.52</v>
      </c>
      <c r="T126" s="34">
        <v>121.99</v>
      </c>
      <c r="U126" s="34">
        <v>113.498</v>
      </c>
      <c r="V126" s="34">
        <v>113.681</v>
      </c>
      <c r="W126" s="34">
        <v>4.14</v>
      </c>
      <c r="X126" s="34">
        <v>122.31</v>
      </c>
      <c r="Y126" s="34">
        <v>125.739</v>
      </c>
      <c r="Z126" s="34">
        <v>125.334</v>
      </c>
      <c r="AA126" s="34">
        <v>5.19</v>
      </c>
      <c r="AB126" s="34">
        <v>125.74</v>
      </c>
      <c r="AC126" s="34">
        <v>127.7</v>
      </c>
      <c r="AD126" s="34">
        <v>127.763</v>
      </c>
      <c r="AE126" s="34">
        <v>10.24</v>
      </c>
      <c r="AF126" s="34">
        <v>154.98</v>
      </c>
      <c r="AG126" s="34">
        <v>157.174</v>
      </c>
      <c r="AH126" s="34">
        <v>155.834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123.186</v>
      </c>
      <c r="F127" s="34">
        <v>123.294</v>
      </c>
      <c r="G127" s="34">
        <v>1.782269177767581</v>
      </c>
      <c r="H127" s="34">
        <v>110.79</v>
      </c>
      <c r="I127" s="34">
        <v>114.3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128.024</v>
      </c>
      <c r="R127" s="34">
        <v>127.875</v>
      </c>
      <c r="S127" s="34">
        <v>1.1</v>
      </c>
      <c r="T127" s="34">
        <v>111.83</v>
      </c>
      <c r="U127" s="34">
        <v>113.506</v>
      </c>
      <c r="V127" s="34">
        <v>114.134</v>
      </c>
      <c r="W127" s="34">
        <v>3.77</v>
      </c>
      <c r="X127" s="34">
        <v>122.06</v>
      </c>
      <c r="Y127" s="34">
        <v>125.951</v>
      </c>
      <c r="Z127" s="34">
        <v>125.747</v>
      </c>
      <c r="AA127" s="34">
        <v>6.32</v>
      </c>
      <c r="AB127" s="34">
        <v>128.78</v>
      </c>
      <c r="AC127" s="34">
        <v>128.519</v>
      </c>
      <c r="AD127" s="34">
        <v>128.195</v>
      </c>
      <c r="AE127" s="34">
        <v>7.7</v>
      </c>
      <c r="AF127" s="34">
        <v>158.07</v>
      </c>
      <c r="AG127" s="34">
        <v>156.792</v>
      </c>
      <c r="AH127" s="34">
        <v>156.813</v>
      </c>
      <c r="AI127" s="34">
        <v>5.4</v>
      </c>
      <c r="AJ127" s="34">
        <v>126.5</v>
      </c>
      <c r="AK127" s="107">
        <v>126.7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122.607</v>
      </c>
      <c r="F128" s="34">
        <v>123.53</v>
      </c>
      <c r="G128" s="34">
        <v>-2.019144481005077</v>
      </c>
      <c r="H128" s="34">
        <v>131.02</v>
      </c>
      <c r="I128" s="34">
        <v>114</v>
      </c>
      <c r="J128" s="34">
        <v>115</v>
      </c>
      <c r="K128" s="34">
        <v>6.038820992092025</v>
      </c>
      <c r="L128" s="34">
        <v>147.5</v>
      </c>
      <c r="M128" s="34">
        <v>126.3</v>
      </c>
      <c r="N128" s="34">
        <v>127.7</v>
      </c>
      <c r="O128" s="34">
        <v>6.9</v>
      </c>
      <c r="P128" s="34">
        <v>154</v>
      </c>
      <c r="Q128" s="34">
        <v>128.13</v>
      </c>
      <c r="R128" s="34">
        <v>128.153</v>
      </c>
      <c r="S128" s="34">
        <v>3.49</v>
      </c>
      <c r="T128" s="34">
        <v>145.12</v>
      </c>
      <c r="U128" s="34">
        <v>114.498</v>
      </c>
      <c r="V128" s="34">
        <v>114.582</v>
      </c>
      <c r="W128" s="34">
        <v>4.47</v>
      </c>
      <c r="X128" s="34">
        <v>149.03</v>
      </c>
      <c r="Y128" s="34">
        <v>126.233</v>
      </c>
      <c r="Z128" s="34">
        <v>126.128</v>
      </c>
      <c r="AA128" s="34">
        <v>4.55</v>
      </c>
      <c r="AB128" s="34">
        <v>151.02</v>
      </c>
      <c r="AC128" s="34">
        <v>128.058</v>
      </c>
      <c r="AD128" s="34">
        <v>128.555</v>
      </c>
      <c r="AE128" s="34">
        <v>9.07</v>
      </c>
      <c r="AF128" s="34">
        <v>187.24</v>
      </c>
      <c r="AG128" s="34">
        <v>156.926</v>
      </c>
      <c r="AH128" s="34">
        <v>157.781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124.204</v>
      </c>
      <c r="F129" s="34">
        <v>124.181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130.5</v>
      </c>
      <c r="N129" s="34">
        <v>128.6</v>
      </c>
      <c r="O129" s="34">
        <v>4.3</v>
      </c>
      <c r="P129" s="34">
        <v>135.5</v>
      </c>
      <c r="Q129" s="34">
        <v>127.994</v>
      </c>
      <c r="R129" s="34">
        <v>128.484</v>
      </c>
      <c r="S129" s="34">
        <v>3.84</v>
      </c>
      <c r="T129" s="34">
        <v>116.52</v>
      </c>
      <c r="U129" s="34">
        <v>114.609</v>
      </c>
      <c r="V129" s="34">
        <v>115.012</v>
      </c>
      <c r="W129" s="34">
        <v>4.93</v>
      </c>
      <c r="X129" s="34">
        <v>158.74</v>
      </c>
      <c r="Y129" s="34">
        <v>126.799</v>
      </c>
      <c r="Z129" s="34">
        <v>126.483</v>
      </c>
      <c r="AA129" s="34">
        <v>6.46</v>
      </c>
      <c r="AB129" s="34">
        <v>141</v>
      </c>
      <c r="AC129" s="34">
        <v>128.951</v>
      </c>
      <c r="AD129" s="34">
        <v>128.908</v>
      </c>
      <c r="AE129" s="34">
        <v>9.3</v>
      </c>
      <c r="AF129" s="34">
        <v>171.92</v>
      </c>
      <c r="AG129" s="34">
        <v>159.457</v>
      </c>
      <c r="AH129" s="34">
        <v>158.783</v>
      </c>
      <c r="AI129" s="107">
        <v>4.7</v>
      </c>
      <c r="AJ129" s="118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125.117</v>
      </c>
      <c r="F130" s="34">
        <v>125.027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129.178</v>
      </c>
      <c r="R130" s="34">
        <v>128.96</v>
      </c>
      <c r="S130" s="34">
        <v>3.1</v>
      </c>
      <c r="T130" s="34">
        <v>103.54</v>
      </c>
      <c r="U130" s="34">
        <v>114.775</v>
      </c>
      <c r="V130" s="34">
        <v>115.434</v>
      </c>
      <c r="W130" s="34">
        <v>3.21</v>
      </c>
      <c r="X130" s="34">
        <v>121.66</v>
      </c>
      <c r="Y130" s="34">
        <v>126.333</v>
      </c>
      <c r="Z130" s="34">
        <v>126.83</v>
      </c>
      <c r="AA130" s="34">
        <v>4.74</v>
      </c>
      <c r="AB130" s="34">
        <v>121.15</v>
      </c>
      <c r="AC130" s="34">
        <v>128.987</v>
      </c>
      <c r="AD130" s="34">
        <v>129.263</v>
      </c>
      <c r="AE130" s="34">
        <v>7.66</v>
      </c>
      <c r="AF130" s="34">
        <v>170.14</v>
      </c>
      <c r="AG130" s="34">
        <v>158.919</v>
      </c>
      <c r="AH130" s="34">
        <v>159.799</v>
      </c>
      <c r="AI130" s="107">
        <v>6.6</v>
      </c>
      <c r="AJ130" s="107">
        <v>128.9</v>
      </c>
      <c r="AK130" s="107">
        <v>128.4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126.502</v>
      </c>
      <c r="F131" s="34">
        <v>125.722</v>
      </c>
      <c r="G131" s="34">
        <v>14.366453965360066</v>
      </c>
      <c r="H131" s="34">
        <v>125.46</v>
      </c>
      <c r="I131" s="34">
        <v>125.9</v>
      </c>
      <c r="J131" s="34">
        <v>115.9</v>
      </c>
      <c r="K131" s="34">
        <v>17.865804365400166</v>
      </c>
      <c r="L131" s="34">
        <v>145.8</v>
      </c>
      <c r="M131" s="67">
        <v>131.1</v>
      </c>
      <c r="N131" s="67">
        <v>130.4</v>
      </c>
      <c r="O131" s="67">
        <v>6</v>
      </c>
      <c r="P131" s="67">
        <v>123.8</v>
      </c>
      <c r="Q131" s="67">
        <v>129.694</v>
      </c>
      <c r="R131" s="67">
        <v>129.488</v>
      </c>
      <c r="S131" s="67">
        <v>3.34</v>
      </c>
      <c r="T131" s="34">
        <v>105.68</v>
      </c>
      <c r="U131" s="34">
        <v>115.21</v>
      </c>
      <c r="V131" s="34">
        <v>115.876</v>
      </c>
      <c r="W131" s="34">
        <v>5.33</v>
      </c>
      <c r="X131" s="34">
        <v>120.95</v>
      </c>
      <c r="Y131" s="34">
        <v>127.413</v>
      </c>
      <c r="Z131" s="34">
        <v>127.19</v>
      </c>
      <c r="AA131" s="34">
        <v>4.13</v>
      </c>
      <c r="AB131" s="34">
        <v>125.23</v>
      </c>
      <c r="AC131" s="34">
        <v>129.32</v>
      </c>
      <c r="AD131" s="34">
        <v>129.637</v>
      </c>
      <c r="AE131" s="34">
        <v>9.36</v>
      </c>
      <c r="AF131" s="34">
        <v>153.38</v>
      </c>
      <c r="AG131" s="34">
        <v>161.361</v>
      </c>
      <c r="AH131" s="34">
        <v>160.836</v>
      </c>
      <c r="AI131" s="34">
        <v>7.9</v>
      </c>
      <c r="AJ131" s="34">
        <v>126.5</v>
      </c>
      <c r="AK131" s="34">
        <v>130.9</v>
      </c>
      <c r="AL131" s="34">
        <v>129.9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</v>
      </c>
      <c r="F132" s="34">
        <v>126.146</v>
      </c>
      <c r="G132" s="34">
        <v>-1.7835800312586172</v>
      </c>
      <c r="H132" s="34">
        <v>106.83</v>
      </c>
      <c r="I132" s="34">
        <v>115.8</v>
      </c>
      <c r="J132" s="34">
        <v>116.3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129.872</v>
      </c>
      <c r="R132" s="67">
        <v>129.996</v>
      </c>
      <c r="S132" s="67">
        <v>3.41</v>
      </c>
      <c r="T132" s="34">
        <v>106.74</v>
      </c>
      <c r="U132" s="34">
        <v>115.698</v>
      </c>
      <c r="V132" s="34">
        <v>116.346</v>
      </c>
      <c r="W132" s="34">
        <v>3.35</v>
      </c>
      <c r="X132" s="34">
        <v>119.96</v>
      </c>
      <c r="Y132" s="34">
        <v>127.522</v>
      </c>
      <c r="Z132" s="34">
        <v>127.555</v>
      </c>
      <c r="AA132" s="34">
        <v>5.15</v>
      </c>
      <c r="AB132" s="34">
        <v>128.04</v>
      </c>
      <c r="AC132" s="34">
        <v>129.99</v>
      </c>
      <c r="AD132" s="34">
        <v>130.042</v>
      </c>
      <c r="AE132" s="34">
        <v>7.49</v>
      </c>
      <c r="AF132" s="34">
        <v>150.53</v>
      </c>
      <c r="AG132" s="34">
        <v>161.508</v>
      </c>
      <c r="AH132" s="34">
        <v>161.883</v>
      </c>
      <c r="AI132" s="34">
        <v>5.4</v>
      </c>
      <c r="AJ132" s="34">
        <v>122.6</v>
      </c>
      <c r="AK132" s="34">
        <v>130.4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126.532</v>
      </c>
      <c r="F133" s="34">
        <v>126.471</v>
      </c>
      <c r="G133" s="34">
        <v>4.659675504550859</v>
      </c>
      <c r="H133" s="34">
        <v>105.79</v>
      </c>
      <c r="I133" s="34">
        <v>116.3</v>
      </c>
      <c r="J133" s="34">
        <v>116.6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130.595</v>
      </c>
      <c r="R133" s="67">
        <v>130.506</v>
      </c>
      <c r="S133" s="67">
        <v>2.93</v>
      </c>
      <c r="T133" s="34">
        <v>105.22</v>
      </c>
      <c r="U133" s="34">
        <v>115.978</v>
      </c>
      <c r="V133" s="34">
        <v>116.85</v>
      </c>
      <c r="W133" s="34">
        <v>4.87</v>
      </c>
      <c r="X133" s="34">
        <v>122.53</v>
      </c>
      <c r="Y133" s="34">
        <v>128.079</v>
      </c>
      <c r="Z133" s="34">
        <v>127.908</v>
      </c>
      <c r="AA133" s="34">
        <v>4.87</v>
      </c>
      <c r="AB133" s="34">
        <v>128.81</v>
      </c>
      <c r="AC133" s="34">
        <v>130.432</v>
      </c>
      <c r="AD133" s="34">
        <v>130.434</v>
      </c>
      <c r="AE133" s="34">
        <v>8.86</v>
      </c>
      <c r="AF133" s="34">
        <v>155.27</v>
      </c>
      <c r="AG133" s="34">
        <v>163.227</v>
      </c>
      <c r="AH133" s="34">
        <v>162.934</v>
      </c>
      <c r="AI133" s="34">
        <v>6.5</v>
      </c>
      <c r="AJ133" s="34">
        <v>123.6</v>
      </c>
      <c r="AK133" s="34">
        <v>130.7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</v>
      </c>
      <c r="F134" s="34">
        <v>126.831</v>
      </c>
      <c r="G134" s="34">
        <v>2.6297872340425563</v>
      </c>
      <c r="H134" s="34">
        <v>120.59</v>
      </c>
      <c r="I134" s="34">
        <v>116.6</v>
      </c>
      <c r="J134" s="34">
        <v>117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131.256</v>
      </c>
      <c r="R134" s="67">
        <v>130.991</v>
      </c>
      <c r="S134" s="67">
        <v>8.52</v>
      </c>
      <c r="T134" s="34">
        <v>115.5</v>
      </c>
      <c r="U134" s="34">
        <v>117.99</v>
      </c>
      <c r="V134" s="34">
        <v>117.347</v>
      </c>
      <c r="W134" s="34">
        <v>3.47</v>
      </c>
      <c r="X134" s="34">
        <v>128.03</v>
      </c>
      <c r="Y134" s="34">
        <v>128.379</v>
      </c>
      <c r="Z134" s="34">
        <v>128.248</v>
      </c>
      <c r="AA134" s="34">
        <v>4.11</v>
      </c>
      <c r="AB134" s="34">
        <v>139.61</v>
      </c>
      <c r="AC134" s="34">
        <v>130.74</v>
      </c>
      <c r="AD134" s="34">
        <v>130.786</v>
      </c>
      <c r="AE134" s="34">
        <v>7.54</v>
      </c>
      <c r="AF134" s="34">
        <v>166.2</v>
      </c>
      <c r="AG134" s="34">
        <v>164.063</v>
      </c>
      <c r="AH134" s="34">
        <v>163.981</v>
      </c>
      <c r="AI134" s="34">
        <v>5.4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127.341</v>
      </c>
      <c r="F135" s="39">
        <v>127.199</v>
      </c>
      <c r="G135" s="39">
        <v>2.6762338795694807</v>
      </c>
      <c r="H135" s="39">
        <v>105.89</v>
      </c>
      <c r="I135" s="39">
        <v>117.2</v>
      </c>
      <c r="J135" s="39">
        <v>117.4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131.331</v>
      </c>
      <c r="R135" s="39">
        <v>131.426</v>
      </c>
      <c r="S135" s="39">
        <v>-0.51</v>
      </c>
      <c r="T135" s="39">
        <v>109.16</v>
      </c>
      <c r="U135" s="39">
        <v>115.731</v>
      </c>
      <c r="V135" s="39">
        <v>117.833</v>
      </c>
      <c r="W135" s="39">
        <v>4.45</v>
      </c>
      <c r="X135" s="39">
        <v>120.78</v>
      </c>
      <c r="Y135" s="39">
        <v>128.806</v>
      </c>
      <c r="Z135" s="39">
        <v>128.566</v>
      </c>
      <c r="AA135" s="39">
        <v>2.69</v>
      </c>
      <c r="AB135" s="39">
        <v>116.95</v>
      </c>
      <c r="AC135" s="39">
        <v>130.774</v>
      </c>
      <c r="AD135" s="39">
        <v>131.13</v>
      </c>
      <c r="AE135" s="39">
        <v>9.22</v>
      </c>
      <c r="AF135" s="39">
        <v>155.17</v>
      </c>
      <c r="AG135" s="39">
        <v>165.187</v>
      </c>
      <c r="AH135" s="39">
        <v>165.015</v>
      </c>
      <c r="AI135" s="39">
        <v>6.1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127.755</v>
      </c>
      <c r="F136" s="34">
        <v>127.504</v>
      </c>
      <c r="G136" s="34">
        <v>2.9997272975184046</v>
      </c>
      <c r="H136" s="34">
        <v>113.31</v>
      </c>
      <c r="I136" s="34">
        <v>117.4</v>
      </c>
      <c r="J136" s="34">
        <v>117.8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132.168</v>
      </c>
      <c r="R136" s="67">
        <v>131.815</v>
      </c>
      <c r="S136" s="67">
        <v>9.07</v>
      </c>
      <c r="T136" s="34">
        <v>122.37</v>
      </c>
      <c r="U136" s="34">
        <v>119.021</v>
      </c>
      <c r="V136" s="34">
        <v>118.35</v>
      </c>
      <c r="W136" s="34">
        <v>5.12</v>
      </c>
      <c r="X136" s="34">
        <v>122.92</v>
      </c>
      <c r="Y136" s="34">
        <v>129.261</v>
      </c>
      <c r="Z136" s="34">
        <v>128.853</v>
      </c>
      <c r="AA136" s="34">
        <v>4.19</v>
      </c>
      <c r="AB136" s="34">
        <v>122.98</v>
      </c>
      <c r="AC136" s="34">
        <v>131.553</v>
      </c>
      <c r="AD136" s="34">
        <v>131.49</v>
      </c>
      <c r="AE136" s="34">
        <v>7.89</v>
      </c>
      <c r="AF136" s="34">
        <v>156.06</v>
      </c>
      <c r="AG136" s="34">
        <v>165.994</v>
      </c>
      <c r="AH136" s="34">
        <v>166.044</v>
      </c>
      <c r="AI136" s="34">
        <v>5.6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127.52</v>
      </c>
      <c r="F137" s="34">
        <v>127.766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135.9</v>
      </c>
      <c r="N137" s="67">
        <v>135.1</v>
      </c>
      <c r="O137" s="67">
        <v>3.4</v>
      </c>
      <c r="P137" s="67">
        <v>131</v>
      </c>
      <c r="Q137" s="67">
        <v>132.04</v>
      </c>
      <c r="R137" s="67">
        <v>132.204</v>
      </c>
      <c r="S137" s="67">
        <v>4.97</v>
      </c>
      <c r="T137" s="34">
        <v>126.77</v>
      </c>
      <c r="U137" s="34">
        <v>118.147</v>
      </c>
      <c r="V137" s="34">
        <v>118.846</v>
      </c>
      <c r="W137" s="34">
        <v>2.43</v>
      </c>
      <c r="X137" s="34">
        <v>123.24</v>
      </c>
      <c r="Y137" s="34">
        <v>128.879</v>
      </c>
      <c r="Z137" s="34">
        <v>129.119</v>
      </c>
      <c r="AA137" s="34">
        <v>2.84</v>
      </c>
      <c r="AB137" s="34">
        <v>127.71</v>
      </c>
      <c r="AC137" s="34">
        <v>131.543</v>
      </c>
      <c r="AD137" s="34">
        <v>131.86</v>
      </c>
      <c r="AE137" s="34">
        <v>7.43</v>
      </c>
      <c r="AF137" s="34">
        <v>158.67</v>
      </c>
      <c r="AG137" s="34">
        <v>166.529</v>
      </c>
      <c r="AH137" s="34">
        <v>167.092</v>
      </c>
      <c r="AI137" s="34">
        <v>4.9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127.925</v>
      </c>
      <c r="F138" s="34">
        <v>128.155</v>
      </c>
      <c r="G138" s="34">
        <v>-4.469560750064229</v>
      </c>
      <c r="H138" s="34">
        <v>111.57</v>
      </c>
      <c r="I138" s="34">
        <v>118.1</v>
      </c>
      <c r="J138" s="34">
        <v>118.7</v>
      </c>
      <c r="K138" s="34">
        <v>-1.6101694915254285</v>
      </c>
      <c r="L138" s="34">
        <v>116.1</v>
      </c>
      <c r="M138" s="67">
        <v>135.3</v>
      </c>
      <c r="N138" s="67">
        <v>135.7</v>
      </c>
      <c r="O138" s="67">
        <v>2.3</v>
      </c>
      <c r="P138" s="67">
        <v>127.8</v>
      </c>
      <c r="Q138" s="67">
        <v>132.368</v>
      </c>
      <c r="R138" s="67">
        <v>132.724</v>
      </c>
      <c r="S138" s="67">
        <v>6.96</v>
      </c>
      <c r="T138" s="34">
        <v>130.48</v>
      </c>
      <c r="U138" s="34">
        <v>119.373</v>
      </c>
      <c r="V138" s="34">
        <v>119.289</v>
      </c>
      <c r="W138" s="34">
        <v>0.9</v>
      </c>
      <c r="X138" s="34">
        <v>123.41</v>
      </c>
      <c r="Y138" s="34">
        <v>129.035</v>
      </c>
      <c r="Z138" s="34">
        <v>129.406</v>
      </c>
      <c r="AA138" s="34">
        <v>1.38</v>
      </c>
      <c r="AB138" s="34">
        <v>127.47</v>
      </c>
      <c r="AC138" s="34">
        <v>131.907</v>
      </c>
      <c r="AD138" s="34">
        <v>132.275</v>
      </c>
      <c r="AE138" s="34">
        <v>4.76</v>
      </c>
      <c r="AF138" s="34">
        <v>162.35</v>
      </c>
      <c r="AG138" s="34">
        <v>167.331</v>
      </c>
      <c r="AH138" s="34">
        <v>168.204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125.4</v>
      </c>
      <c r="E139" s="34">
        <v>128.482</v>
      </c>
      <c r="F139" s="34">
        <v>128.776</v>
      </c>
      <c r="G139" s="34">
        <v>2.7258777868038595</v>
      </c>
      <c r="H139" s="34">
        <v>113.81</v>
      </c>
      <c r="I139" s="34">
        <v>118.8</v>
      </c>
      <c r="J139" s="34">
        <v>119.2</v>
      </c>
      <c r="K139" s="34">
        <v>7.1611253196931</v>
      </c>
      <c r="L139" s="34">
        <v>125.7</v>
      </c>
      <c r="M139" s="67">
        <v>136.2</v>
      </c>
      <c r="N139" s="67">
        <v>136.4</v>
      </c>
      <c r="O139" s="67">
        <v>3.3</v>
      </c>
      <c r="P139" s="67">
        <v>135.7</v>
      </c>
      <c r="Q139" s="67">
        <v>133.099</v>
      </c>
      <c r="R139" s="67">
        <v>133.454</v>
      </c>
      <c r="S139" s="67">
        <v>3.56</v>
      </c>
      <c r="T139" s="34">
        <v>115.81</v>
      </c>
      <c r="U139" s="34">
        <v>118.735</v>
      </c>
      <c r="V139" s="34">
        <v>119.708</v>
      </c>
      <c r="W139" s="34">
        <v>1.6</v>
      </c>
      <c r="X139" s="34">
        <v>124.01</v>
      </c>
      <c r="Y139" s="34">
        <v>129.512</v>
      </c>
      <c r="Z139" s="34">
        <v>129.741</v>
      </c>
      <c r="AA139" s="34">
        <v>2.02</v>
      </c>
      <c r="AB139" s="34">
        <v>131.38</v>
      </c>
      <c r="AC139" s="34">
        <v>132.366</v>
      </c>
      <c r="AD139" s="34">
        <v>132.78</v>
      </c>
      <c r="AE139" s="34">
        <v>6.69</v>
      </c>
      <c r="AF139" s="34">
        <v>168.65</v>
      </c>
      <c r="AG139" s="34">
        <v>168.584</v>
      </c>
      <c r="AH139" s="34">
        <v>169.412</v>
      </c>
      <c r="AI139" s="34">
        <v>4.1</v>
      </c>
      <c r="AJ139" s="34">
        <v>131.7</v>
      </c>
      <c r="AK139" s="34">
        <v>132.4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</v>
      </c>
      <c r="D140" s="34">
        <v>158.6</v>
      </c>
      <c r="E140" s="34">
        <v>130.001</v>
      </c>
      <c r="F140" s="34">
        <v>129.497</v>
      </c>
      <c r="G140" s="34">
        <v>13.60097695008395</v>
      </c>
      <c r="H140" s="34">
        <v>148.84</v>
      </c>
      <c r="I140" s="34">
        <v>119.6</v>
      </c>
      <c r="J140" s="34">
        <v>119.7</v>
      </c>
      <c r="K140" s="34">
        <v>22.033898305084744</v>
      </c>
      <c r="L140" s="34">
        <v>180</v>
      </c>
      <c r="M140" s="67">
        <v>138.3</v>
      </c>
      <c r="N140" s="67">
        <v>137.1</v>
      </c>
      <c r="O140" s="67">
        <v>6.3</v>
      </c>
      <c r="P140" s="67">
        <v>163.7</v>
      </c>
      <c r="Q140" s="67">
        <v>134.98</v>
      </c>
      <c r="R140" s="67">
        <v>134.278</v>
      </c>
      <c r="S140" s="67">
        <v>3.86</v>
      </c>
      <c r="T140" s="34">
        <v>150.72</v>
      </c>
      <c r="U140" s="34">
        <v>119.363</v>
      </c>
      <c r="V140" s="34">
        <v>120.146</v>
      </c>
      <c r="W140" s="34">
        <v>3.83</v>
      </c>
      <c r="X140" s="34">
        <v>154.74</v>
      </c>
      <c r="Y140" s="34">
        <v>130.256</v>
      </c>
      <c r="Z140" s="34">
        <v>130.108</v>
      </c>
      <c r="AA140" s="34">
        <v>5.37</v>
      </c>
      <c r="AB140" s="34">
        <v>159.13</v>
      </c>
      <c r="AC140" s="34">
        <v>133.533</v>
      </c>
      <c r="AD140" s="34">
        <v>133.332</v>
      </c>
      <c r="AE140" s="34">
        <v>11.16</v>
      </c>
      <c r="AF140" s="34">
        <v>208.13</v>
      </c>
      <c r="AG140" s="34">
        <v>172.243</v>
      </c>
      <c r="AH140" s="34">
        <v>170.653</v>
      </c>
      <c r="AI140" s="34">
        <v>8.3</v>
      </c>
      <c r="AJ140" s="34">
        <v>163.7</v>
      </c>
      <c r="AK140" s="34">
        <v>136.9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2.3</v>
      </c>
      <c r="D141" s="34">
        <v>145</v>
      </c>
      <c r="E141" s="34">
        <v>130.167</v>
      </c>
      <c r="F141" s="34">
        <v>130.106</v>
      </c>
      <c r="G141" s="34">
        <v>0.23433838462738862</v>
      </c>
      <c r="H141" s="34">
        <v>128.32</v>
      </c>
      <c r="I141" s="34">
        <v>119.9</v>
      </c>
      <c r="J141" s="34">
        <v>120.1</v>
      </c>
      <c r="K141" s="34">
        <v>-7.985028072364324</v>
      </c>
      <c r="L141" s="34">
        <v>147.5</v>
      </c>
      <c r="M141" s="67">
        <v>136</v>
      </c>
      <c r="N141" s="67">
        <v>137.7</v>
      </c>
      <c r="O141" s="67">
        <v>5.8</v>
      </c>
      <c r="P141" s="34">
        <v>143.4</v>
      </c>
      <c r="Q141" s="67">
        <v>135.157</v>
      </c>
      <c r="R141" s="67">
        <v>134.999</v>
      </c>
      <c r="S141" s="67">
        <v>4.55</v>
      </c>
      <c r="T141" s="34">
        <v>121.83</v>
      </c>
      <c r="U141" s="34">
        <v>120.015</v>
      </c>
      <c r="V141" s="34">
        <v>120.619</v>
      </c>
      <c r="W141" s="34">
        <v>2.1</v>
      </c>
      <c r="X141" s="34">
        <v>162.08</v>
      </c>
      <c r="Y141" s="34">
        <v>130.484</v>
      </c>
      <c r="Z141" s="34">
        <v>130.482</v>
      </c>
      <c r="AA141" s="34">
        <v>3.91</v>
      </c>
      <c r="AB141" s="34">
        <v>146.51</v>
      </c>
      <c r="AC141" s="34">
        <v>133.767</v>
      </c>
      <c r="AD141" s="34">
        <v>133.847</v>
      </c>
      <c r="AE141" s="34">
        <v>8.02</v>
      </c>
      <c r="AF141" s="34">
        <v>185.7</v>
      </c>
      <c r="AG141" s="34">
        <v>171.861</v>
      </c>
      <c r="AH141" s="34">
        <v>171.833</v>
      </c>
      <c r="AI141" s="34">
        <v>4</v>
      </c>
      <c r="AJ141" s="34">
        <v>147</v>
      </c>
      <c r="AK141" s="34">
        <v>134.6</v>
      </c>
      <c r="AL141" s="34">
        <v>135.7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5.5</v>
      </c>
      <c r="D142" s="34">
        <v>128.1</v>
      </c>
      <c r="E142" s="34">
        <v>130.729</v>
      </c>
      <c r="F142" s="34">
        <v>130.605</v>
      </c>
      <c r="G142" s="34">
        <v>4.270919255796899</v>
      </c>
      <c r="H142" s="34">
        <v>113.77</v>
      </c>
      <c r="I142" s="34">
        <v>120.3</v>
      </c>
      <c r="J142" s="34">
        <v>120.6</v>
      </c>
      <c r="K142" s="34">
        <v>8.171206225680933</v>
      </c>
      <c r="L142" s="34">
        <v>139</v>
      </c>
      <c r="M142" s="67">
        <v>138.5</v>
      </c>
      <c r="N142" s="67">
        <v>138.5</v>
      </c>
      <c r="O142" s="67">
        <v>4.9</v>
      </c>
      <c r="P142" s="67">
        <v>136.3</v>
      </c>
      <c r="Q142" s="67">
        <v>135.559</v>
      </c>
      <c r="R142" s="67">
        <v>135.597</v>
      </c>
      <c r="S142" s="67">
        <v>4.95</v>
      </c>
      <c r="T142" s="34">
        <v>108.67</v>
      </c>
      <c r="U142" s="34">
        <v>120.578</v>
      </c>
      <c r="V142" s="34">
        <v>121.105</v>
      </c>
      <c r="W142" s="34">
        <v>5.18</v>
      </c>
      <c r="X142" s="34">
        <v>127.95</v>
      </c>
      <c r="Y142" s="34">
        <v>131.272</v>
      </c>
      <c r="Z142" s="34">
        <v>130.843</v>
      </c>
      <c r="AA142" s="34">
        <v>4.17</v>
      </c>
      <c r="AB142" s="34">
        <v>126.2</v>
      </c>
      <c r="AC142" s="34">
        <v>134.191</v>
      </c>
      <c r="AD142" s="34">
        <v>134.32</v>
      </c>
      <c r="AE142" s="34">
        <v>9.34</v>
      </c>
      <c r="AF142" s="34">
        <v>186.02</v>
      </c>
      <c r="AG142" s="34">
        <v>173.329</v>
      </c>
      <c r="AH142" s="34">
        <v>172.959</v>
      </c>
      <c r="AI142" s="34">
        <v>6.2</v>
      </c>
      <c r="AJ142" s="34">
        <v>136.9</v>
      </c>
      <c r="AK142" s="34">
        <v>136.3</v>
      </c>
      <c r="AL142" s="34">
        <v>136.4</v>
      </c>
    </row>
    <row r="143" spans="1:38" ht="12.75">
      <c r="A143" s="108" t="s">
        <v>188</v>
      </c>
      <c r="B143" s="18" t="s">
        <v>119</v>
      </c>
      <c r="C143" s="34">
        <v>3</v>
      </c>
      <c r="D143" s="34">
        <v>129</v>
      </c>
      <c r="E143" s="34">
        <v>131.025</v>
      </c>
      <c r="F143" s="34">
        <v>131.094</v>
      </c>
      <c r="G143" s="34">
        <v>-0.6775067750677463</v>
      </c>
      <c r="H143" s="34">
        <v>124.61</v>
      </c>
      <c r="I143" s="34">
        <v>120.7</v>
      </c>
      <c r="J143" s="34">
        <v>121</v>
      </c>
      <c r="K143" s="34">
        <v>4.801097393689986</v>
      </c>
      <c r="L143" s="34">
        <v>152.8</v>
      </c>
      <c r="M143" s="34">
        <v>139.1</v>
      </c>
      <c r="N143" s="34">
        <v>139.2</v>
      </c>
      <c r="O143" s="34">
        <v>5.3</v>
      </c>
      <c r="P143" s="34">
        <v>130.3</v>
      </c>
      <c r="Q143" s="34">
        <v>136.207</v>
      </c>
      <c r="R143" s="34">
        <v>136.159</v>
      </c>
      <c r="S143" s="34">
        <v>5.06</v>
      </c>
      <c r="T143" s="34">
        <v>111.03</v>
      </c>
      <c r="U143" s="34">
        <v>121.084</v>
      </c>
      <c r="V143" s="34">
        <v>121.593</v>
      </c>
      <c r="W143" s="34">
        <v>2.2</v>
      </c>
      <c r="X143" s="34">
        <v>123.61</v>
      </c>
      <c r="Y143" s="34">
        <v>131.193</v>
      </c>
      <c r="Z143" s="34">
        <v>131.181</v>
      </c>
      <c r="AA143" s="34">
        <v>4.6</v>
      </c>
      <c r="AB143" s="34">
        <v>130.98</v>
      </c>
      <c r="AC143" s="34">
        <v>134.653</v>
      </c>
      <c r="AD143" s="34">
        <v>134.779</v>
      </c>
      <c r="AE143" s="34">
        <v>7.53</v>
      </c>
      <c r="AF143" s="34">
        <v>164.93</v>
      </c>
      <c r="AG143" s="34">
        <v>173.967</v>
      </c>
      <c r="AH143" s="34">
        <v>174.068</v>
      </c>
      <c r="AI143" s="34">
        <v>5.2</v>
      </c>
      <c r="AJ143" s="34">
        <v>133.1</v>
      </c>
      <c r="AK143" s="34">
        <v>138.1</v>
      </c>
      <c r="AL143" s="34">
        <v>137.1</v>
      </c>
    </row>
    <row r="145" spans="3:12" ht="12.75">
      <c r="C145" s="110"/>
      <c r="D145" s="122" t="s">
        <v>14</v>
      </c>
      <c r="E145" s="123" t="s">
        <v>15</v>
      </c>
      <c r="F145" s="124"/>
      <c r="G145" s="121"/>
      <c r="H145" s="121"/>
      <c r="I145" s="121"/>
      <c r="J145" s="122"/>
      <c r="K145" s="125"/>
      <c r="L145" s="125"/>
    </row>
    <row r="146" spans="3:12" ht="12.75">
      <c r="C146" s="110"/>
      <c r="D146" s="119" t="s">
        <v>99</v>
      </c>
      <c r="E146" s="119" t="s">
        <v>100</v>
      </c>
      <c r="F146" s="120"/>
      <c r="G146" s="121"/>
      <c r="H146" s="121"/>
      <c r="I146" s="121"/>
      <c r="J146" s="122"/>
      <c r="K146" s="125"/>
      <c r="L146" s="125"/>
    </row>
    <row r="147" spans="3:12" ht="12.75">
      <c r="C147" s="110"/>
      <c r="D147" s="119" t="s">
        <v>103</v>
      </c>
      <c r="E147" s="119" t="s">
        <v>104</v>
      </c>
      <c r="F147" s="120"/>
      <c r="G147" s="121"/>
      <c r="H147" s="121"/>
      <c r="I147" s="121"/>
      <c r="J147" s="121"/>
      <c r="K147" s="125"/>
      <c r="L147" s="125"/>
    </row>
    <row r="148" spans="3:12" ht="12.75">
      <c r="C148" s="110"/>
      <c r="D148" s="119" t="s">
        <v>107</v>
      </c>
      <c r="E148" s="119" t="s">
        <v>108</v>
      </c>
      <c r="F148" s="120"/>
      <c r="G148" s="121"/>
      <c r="H148" s="121"/>
      <c r="I148" s="121"/>
      <c r="J148" s="121"/>
      <c r="K148" s="125"/>
      <c r="L148" s="125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2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3" sqref="A13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7.7405473998892065</v>
      </c>
      <c r="E6" s="72">
        <f>100*(SUM(Taulukko!F15:F17)-SUM(Taulukko!F3:F5))/SUM(Taulukko!F3:F5)</f>
        <v>5.826767922197688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6.066012488849252</v>
      </c>
      <c r="H6" s="72">
        <f>100*(SUM(Taulukko!J15:J17)-SUM(Taulukko!J3:J5))/SUM(Taulukko!J3:J5)</f>
        <v>5.955555555555545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7.627435741067436</v>
      </c>
      <c r="N6" s="72">
        <f>100*(SUM(Taulukko!R15:R17)-SUM(Taulukko!R3:R5))/SUM(Taulukko!R3:R5)</f>
        <v>7.612932030296442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2.25470908072095</v>
      </c>
      <c r="Q6" s="72">
        <f>100*(SUM(Taulukko!V15:V17)-SUM(Taulukko!V3:V5))/SUM(Taulukko!V3:V5)</f>
        <v>-1.4903853855724696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9.221144044709876</v>
      </c>
      <c r="T6" s="72">
        <f>100*(SUM(Taulukko!Z15:Z17)-SUM(Taulukko!Z3:Z5))/SUM(Taulukko!Z3:Z5)</f>
        <v>6.800586314334887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11.027835088699293</v>
      </c>
      <c r="W6" s="72">
        <f>100*(SUM(Taulukko!AD15:AD17)-SUM(Taulukko!AD3:AD5))/SUM(Taulukko!AD3:AD5)</f>
        <v>11.010462247024625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11.96783290289402</v>
      </c>
      <c r="Z6" s="72">
        <f>100*(SUM(Taulukko!AH15:AH17)-SUM(Taulukko!AH3:AH5))/SUM(Taulukko!AH3:AH5)</f>
        <v>11.543575697913521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7.206429447520161</v>
      </c>
      <c r="E7" s="72">
        <f>100*(SUM(Taulukko!F16:F18)-SUM(Taulukko!F4:F6))/SUM(Taulukko!F4:F6)</f>
        <v>5.5215577375986795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6.125166444740338</v>
      </c>
      <c r="H7" s="72">
        <f>100*(SUM(Taulukko!J16:J18)-SUM(Taulukko!J4:J6))/SUM(Taulukko!J4:J6)</f>
        <v>5.882352941176462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7.329096686336822</v>
      </c>
      <c r="N7" s="72">
        <f>100*(SUM(Taulukko!R16:R18)-SUM(Taulukko!R4:R6))/SUM(Taulukko!R4:R6)</f>
        <v>7.481947102212253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-1.4883175363999774</v>
      </c>
      <c r="Q7" s="72">
        <f>100*(SUM(Taulukko!V16:V18)-SUM(Taulukko!V4:V6))/SUM(Taulukko!V4:V6)</f>
        <v>-1.9181760227425355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8.753065607406453</v>
      </c>
      <c r="T7" s="72">
        <f>100*(SUM(Taulukko!Z16:Z18)-SUM(Taulukko!Z4:Z6))/SUM(Taulukko!Z4:Z6)</f>
        <v>6.479337491616843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10.954075228904577</v>
      </c>
      <c r="W7" s="72">
        <f>100*(SUM(Taulukko!AD16:AD18)-SUM(Taulukko!AD4:AD6))/SUM(Taulukko!AD4:AD6)</f>
        <v>10.918209747661862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11.52018630589092</v>
      </c>
      <c r="Z7" s="72">
        <f>100*(SUM(Taulukko!AH16:AH18)-SUM(Taulukko!AH4:AH6))/SUM(Taulukko!AH4:AH6)</f>
        <v>11.294684732650008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6.990568202587612</v>
      </c>
      <c r="E8" s="72">
        <f>100*(SUM(Taulukko!F17:F19)-SUM(Taulukko!F5:F7))/SUM(Taulukko!F5:F7)</f>
        <v>5.279931839915721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5.809859154929559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7.5019715385416195</v>
      </c>
      <c r="N8" s="72">
        <f>100*(SUM(Taulukko!R17:R19)-SUM(Taulukko!R5:R7))/SUM(Taulukko!R5:R7)</f>
        <v>7.381102541082823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-1.6165913218931953</v>
      </c>
      <c r="Q8" s="72">
        <f>100*(SUM(Taulukko!V17:V19)-SUM(Taulukko!V5:V7))/SUM(Taulukko!V5:V7)</f>
        <v>-2.430640225316385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8.297107630527357</v>
      </c>
      <c r="T8" s="72">
        <f>100*(SUM(Taulukko!Z17:Z19)-SUM(Taulukko!Z5:Z7))/SUM(Taulukko!Z5:Z7)</f>
        <v>6.136334573752395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10.831743992512445</v>
      </c>
      <c r="W8" s="72">
        <f>100*(SUM(Taulukko!AD17:AD19)-SUM(Taulukko!AD5:AD7))/SUM(Taulukko!AD5:AD7)</f>
        <v>10.85995579112548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10.900508263146714</v>
      </c>
      <c r="Z8" s="72">
        <f>100*(SUM(Taulukko!AH17:AH19)-SUM(Taulukko!AH5:AH7))/SUM(Taulukko!AH5:AH7)</f>
        <v>11.022715076220374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5.068587792022648</v>
      </c>
      <c r="E9" s="72">
        <f>100*(SUM(Taulukko!F18:F20)-SUM(Taulukko!F6:F8))/SUM(Taulukko!F6:F8)</f>
        <v>5.114721492408177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7.113071776095477</v>
      </c>
      <c r="N9" s="72">
        <f>100*(SUM(Taulukko!R18:R20)-SUM(Taulukko!R6:R8))/SUM(Taulukko!R6:R8)</f>
        <v>7.305148714014336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-3.61611809499564</v>
      </c>
      <c r="Q9" s="72">
        <f>100*(SUM(Taulukko!V18:V20)-SUM(Taulukko!V6:V8))/SUM(Taulukko!V6:V8)</f>
        <v>-2.9826315540982065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5.722647236819632</v>
      </c>
      <c r="T9" s="72">
        <f>100*(SUM(Taulukko!Z18:Z20)-SUM(Taulukko!Z6:Z8))/SUM(Taulukko!Z6:Z8)</f>
        <v>5.787683959418038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10.616570969480854</v>
      </c>
      <c r="W9" s="72">
        <f>100*(SUM(Taulukko!AD18:AD20)-SUM(Taulukko!AD6:AD8))/SUM(Taulukko!AD6:AD8)</f>
        <v>10.871920735670138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10.434983259779889</v>
      </c>
      <c r="Z9" s="72">
        <f>100*(SUM(Taulukko!AH18:AH20)-SUM(Taulukko!AH6:AH8))/SUM(Taulukko!AH6:AH8)</f>
        <v>10.760736929140458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4.985290032438502</v>
      </c>
      <c r="E10" s="72">
        <f>100*(SUM(Taulukko!F19:F21)-SUM(Taulukko!F7:F9))/SUM(Taulukko!F7:F9)</f>
        <v>4.9874189695416025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7.354174670101921</v>
      </c>
      <c r="N10" s="72">
        <f>100*(SUM(Taulukko!R19:R21)-SUM(Taulukko!R7:R9))/SUM(Taulukko!R7:R9)</f>
        <v>7.250160377881278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-3.6841948510544777</v>
      </c>
      <c r="Q10" s="72">
        <f>100*(SUM(Taulukko!V19:V21)-SUM(Taulukko!V7:V9))/SUM(Taulukko!V7:V9)</f>
        <v>-3.491668595232567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5.265829375666969</v>
      </c>
      <c r="T10" s="72">
        <f>100*(SUM(Taulukko!Z19:Z21)-SUM(Taulukko!Z7:Z9))/SUM(Taulukko!Z7:Z9)</f>
        <v>5.447283526655615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10.718441851427267</v>
      </c>
      <c r="W10" s="72">
        <f>100*(SUM(Taulukko!AD19:AD21)-SUM(Taulukko!AD7:AD9))/SUM(Taulukko!AD7:AD9)</f>
        <v>11.006741483039653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10.250424873893095</v>
      </c>
      <c r="Z10" s="72">
        <f>100*(SUM(Taulukko!AH19:AH21)-SUM(Taulukko!AH7:AH9))/SUM(Taulukko!AH7:AH9)</f>
        <v>10.53066391068536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5.149181905678532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4.842269121284661</v>
      </c>
      <c r="E11" s="72">
        <f>100*(SUM(Taulukko!F20:F22)-SUM(Taulukko!F8:F10))/SUM(Taulukko!F8:F10)</f>
        <v>4.875816554800085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7.259362271844689</v>
      </c>
      <c r="N11" s="72">
        <f>100*(SUM(Taulukko!R20:R22)-SUM(Taulukko!R8:R10))/SUM(Taulukko!R8:R10)</f>
        <v>7.191337364593819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-4.971845912327959</v>
      </c>
      <c r="Q11" s="72">
        <f>100*(SUM(Taulukko!V20:V22)-SUM(Taulukko!V8:V10))/SUM(Taulukko!V8:V10)</f>
        <v>-3.8985134613927683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4.933552130710407</v>
      </c>
      <c r="T11" s="72">
        <f>100*(SUM(Taulukko!Z20:Z22)-SUM(Taulukko!Z8:Z10))/SUM(Taulukko!Z8:Z10)</f>
        <v>5.128502745029304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12.259482082695593</v>
      </c>
      <c r="W11" s="72">
        <f>100*(SUM(Taulukko!AD20:AD22)-SUM(Taulukko!AD8:AD10))/SUM(Taulukko!AD8:AD10)</f>
        <v>11.303296658486095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10.257836018744273</v>
      </c>
      <c r="Z11" s="72">
        <f>100*(SUM(Taulukko!AH20:AH22)-SUM(Taulukko!AH8:AH10))/SUM(Taulukko!AH8:AH10)</f>
        <v>10.331259677404603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5.427473583093185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4.703991123119828</v>
      </c>
      <c r="E12" s="72">
        <f>100*(SUM(Taulukko!F21:F23)-SUM(Taulukko!F9:F11))/SUM(Taulukko!F9:F11)</f>
        <v>4.794462605013752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6.986857439930023</v>
      </c>
      <c r="N12" s="72">
        <f>100*(SUM(Taulukko!R21:R23)-SUM(Taulukko!R9:R11))/SUM(Taulukko!R9:R11)</f>
        <v>7.1333021636925595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-4.508826938616629</v>
      </c>
      <c r="Q12" s="72">
        <f>100*(SUM(Taulukko!V21:V23)-SUM(Taulukko!V9:V11))/SUM(Taulukko!V9:V11)</f>
        <v>-4.176189185924168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4.534400952480664</v>
      </c>
      <c r="T12" s="72">
        <f>100*(SUM(Taulukko!Z21:Z23)-SUM(Taulukko!Z9:Z11))/SUM(Taulukko!Z9:Z11)</f>
        <v>4.842275014652354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14.008380572580151</v>
      </c>
      <c r="W12" s="72">
        <f>100*(SUM(Taulukko!AD21:AD23)-SUM(Taulukko!AD9:AD11))/SUM(Taulukko!AD9:AD11)</f>
        <v>11.757599175271338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9.917854238598656</v>
      </c>
      <c r="Z12" s="72">
        <f>100*(SUM(Taulukko!AH21:AH23)-SUM(Taulukko!AH9:AH11))/SUM(Taulukko!AH9:AH11)</f>
        <v>10.15549431545356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5.260640841702535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4.70091391312193</v>
      </c>
      <c r="E13" s="72">
        <f>100*(SUM(Taulukko!F22:F24)-SUM(Taulukko!F10:F12))/SUM(Taulukko!F10:F12)</f>
        <v>4.766864201580565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7.070171074814151</v>
      </c>
      <c r="N13" s="72">
        <f>100*(SUM(Taulukko!R22:R24)-SUM(Taulukko!R10:R12))/SUM(Taulukko!R10:R12)</f>
        <v>7.1021746833261865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-4.977038547801369</v>
      </c>
      <c r="Q13" s="72">
        <f>100*(SUM(Taulukko!V22:V24)-SUM(Taulukko!V10:V12))/SUM(Taulukko!V10:V12)</f>
        <v>-4.330642997512698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4.7022003545898645</v>
      </c>
      <c r="T13" s="72">
        <f>100*(SUM(Taulukko!Z22:Z24)-SUM(Taulukko!Z10:Z12))/SUM(Taulukko!Z10:Z12)</f>
        <v>4.583863827939772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15.388304087383617</v>
      </c>
      <c r="W13" s="72">
        <f>100*(SUM(Taulukko!AD22:AD24)-SUM(Taulukko!AD10:AD12))/SUM(Taulukko!AD10:AD12)</f>
        <v>12.299777843375095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10.164747416203774</v>
      </c>
      <c r="Z13" s="72">
        <f>100*(SUM(Taulukko!AH22:AH24)-SUM(Taulukko!AH10:AH12))/SUM(Taulukko!AH10:AH12)</f>
        <v>9.996393119360308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5.719733079122974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4.798240676546715</v>
      </c>
      <c r="E14" s="72">
        <f>100*(SUM(Taulukko!F23:F25)-SUM(Taulukko!F11:F13))/SUM(Taulukko!F11:F13)</f>
        <v>4.777417576851292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7.219383950051298</v>
      </c>
      <c r="N14" s="72">
        <f>100*(SUM(Taulukko!R23:R25)-SUM(Taulukko!R11:R13))/SUM(Taulukko!R11:R13)</f>
        <v>7.062680321026367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-4.584769810145284</v>
      </c>
      <c r="Q14" s="72">
        <f>100*(SUM(Taulukko!V23:V25)-SUM(Taulukko!V11:V13))/SUM(Taulukko!V11:V13)</f>
        <v>-4.378844051868754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4.562548289695059</v>
      </c>
      <c r="T14" s="72">
        <f>100*(SUM(Taulukko!Z23:Z25)-SUM(Taulukko!Z11:Z13))/SUM(Taulukko!Z11:Z13)</f>
        <v>4.326201773419978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15.353171037574976</v>
      </c>
      <c r="W14" s="72">
        <f>100*(SUM(Taulukko!AD23:AD25)-SUM(Taulukko!AD11:AD13))/SUM(Taulukko!AD11:AD13)</f>
        <v>12.825034393372167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9.778631277244767</v>
      </c>
      <c r="Z14" s="72">
        <f>100*(SUM(Taulukko!AH23:AH25)-SUM(Taulukko!AH11:AH13))/SUM(Taulukko!AH11:AH13)</f>
        <v>9.843478297272448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4.803812964180558</v>
      </c>
      <c r="E15" s="72">
        <f>100*(SUM(Taulukko!F24:F26)-SUM(Taulukko!F12:F14))/SUM(Taulukko!F12:F14)</f>
        <v>4.788241624035994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7.12231542831389</v>
      </c>
      <c r="N15" s="72">
        <f>100*(SUM(Taulukko!R24:R26)-SUM(Taulukko!R12:R14))/SUM(Taulukko!R12:R14)</f>
        <v>6.9640375296141075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-4.504304923835963</v>
      </c>
      <c r="Q15" s="72">
        <f>100*(SUM(Taulukko!V24:V26)-SUM(Taulukko!V12:V14))/SUM(Taulukko!V12:V14)</f>
        <v>-4.341326262021704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4.256683608306813</v>
      </c>
      <c r="T15" s="72">
        <f>100*(SUM(Taulukko!Z24:Z26)-SUM(Taulukko!Z12:Z14))/SUM(Taulukko!Z12:Z14)</f>
        <v>4.049705320005636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14.849129399623074</v>
      </c>
      <c r="W15" s="72">
        <f>100*(SUM(Taulukko!AD24:AD26)-SUM(Taulukko!AD12:AD14))/SUM(Taulukko!AD12:AD14)</f>
        <v>13.264705408605819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9.76835872596263</v>
      </c>
      <c r="Z15" s="72">
        <f>100*(SUM(Taulukko!AH24:AH26)-SUM(Taulukko!AH12:AH14))/SUM(Taulukko!AH12:AH14)</f>
        <v>9.69554124272691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4.871233171974366</v>
      </c>
      <c r="E16" s="72">
        <f>100*(SUM(Taulukko!F25:F27)-SUM(Taulukko!F13:F15))/SUM(Taulukko!F13:F15)</f>
        <v>4.766941316807294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6.741342927693163</v>
      </c>
      <c r="N16" s="72">
        <f>100*(SUM(Taulukko!R25:R27)-SUM(Taulukko!R13:R15))/SUM(Taulukko!R13:R15)</f>
        <v>6.821674253634407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-6.936391503285612</v>
      </c>
      <c r="Q16" s="72">
        <f>100*(SUM(Taulukko!V25:V27)-SUM(Taulukko!V13:V15))/SUM(Taulukko!V13:V15)</f>
        <v>-4.245815598691248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3.7180184228004687</v>
      </c>
      <c r="T16" s="72">
        <f>100*(SUM(Taulukko!Z25:Z27)-SUM(Taulukko!Z13:Z15))/SUM(Taulukko!Z13:Z15)</f>
        <v>3.762223852838417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14.784424322775912</v>
      </c>
      <c r="W16" s="72">
        <f>100*(SUM(Taulukko!AD25:AD27)-SUM(Taulukko!AD13:AD15))/SUM(Taulukko!AD13:AD15)</f>
        <v>13.620639909320444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9.292810652449182</v>
      </c>
      <c r="Z16" s="72">
        <f>100*(SUM(Taulukko!AH25:AH27)-SUM(Taulukko!AH13:AH15))/SUM(Taulukko!AH13:AH15)</f>
        <v>9.561914572724811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4.702128577701926</v>
      </c>
      <c r="E17" s="72">
        <f>100*(SUM(Taulukko!F26:F28)-SUM(Taulukko!F14:F16))/SUM(Taulukko!F14:F16)</f>
        <v>4.699564578978627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6.4936271471548075</v>
      </c>
      <c r="N17" s="72">
        <f>100*(SUM(Taulukko!R26:R28)-SUM(Taulukko!R14:R16))/SUM(Taulukko!R14:R16)</f>
        <v>6.717536534821983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-6.3828753795363635</v>
      </c>
      <c r="Q17" s="72">
        <f>100*(SUM(Taulukko!V26:V28)-SUM(Taulukko!V14:V16))/SUM(Taulukko!V14:V16)</f>
        <v>-4.129007067516812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3.302269539093482</v>
      </c>
      <c r="T17" s="72">
        <f>100*(SUM(Taulukko!Z26:Z28)-SUM(Taulukko!Z14:Z16))/SUM(Taulukko!Z14:Z16)</f>
        <v>3.4878239775453275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14.700625924009834</v>
      </c>
      <c r="W17" s="72">
        <f>100*(SUM(Taulukko!AD26:AD28)-SUM(Taulukko!AD14:AD16))/SUM(Taulukko!AD14:AD16)</f>
        <v>13.906056355152527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8.820454073864747</v>
      </c>
      <c r="Z17" s="72">
        <f>100*(SUM(Taulukko!AH26:AH28)-SUM(Taulukko!AH14:AH16))/SUM(Taulukko!AH14:AH16)</f>
        <v>9.469440353648647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4.682303777104857</v>
      </c>
      <c r="E18" s="72">
        <f>100*(SUM(Taulukko!F27:F29)-SUM(Taulukko!F15:F17))/SUM(Taulukko!F15:F17)</f>
        <v>4.591191647463127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5.656265402708065</v>
      </c>
      <c r="N18" s="72">
        <f>100*(SUM(Taulukko!R27:R29)-SUM(Taulukko!R15:R17))/SUM(Taulukko!R15:R17)</f>
        <v>6.7121460179562655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-6.864285257266738</v>
      </c>
      <c r="Q18" s="72">
        <f>100*(SUM(Taulukko!V27:V29)-SUM(Taulukko!V15:V17))/SUM(Taulukko!V15:V17)</f>
        <v>-4.011284472157433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3.2075989405689893</v>
      </c>
      <c r="T18" s="72">
        <f>100*(SUM(Taulukko!Z27:Z29)-SUM(Taulukko!Z15:Z17))/SUM(Taulukko!Z15:Z17)</f>
        <v>3.2412428044539294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14.77387877650591</v>
      </c>
      <c r="W18" s="72">
        <f>100*(SUM(Taulukko!AD27:AD29)-SUM(Taulukko!AD15:AD17))/SUM(Taulukko!AD15:AD17)</f>
        <v>14.11217499729047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9.096282104213333</v>
      </c>
      <c r="Z18" s="72">
        <f>100*(SUM(Taulukko!AH27:AH29)-SUM(Taulukko!AH15:AH17))/SUM(Taulukko!AH15:AH17)</f>
        <v>9.440999945883823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4.3000163500322985</v>
      </c>
      <c r="E19" s="72">
        <f>100*(SUM(Taulukko!F28:F30)-SUM(Taulukko!F16:F18))/SUM(Taulukko!F16:F18)</f>
        <v>4.479880718469053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4.893350062735252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5.351705986500976</v>
      </c>
      <c r="N19" s="72">
        <f>100*(SUM(Taulukko!R28:R30)-SUM(Taulukko!R16:R18))/SUM(Taulukko!R16:R18)</f>
        <v>6.764307589370709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-4.382248453390551</v>
      </c>
      <c r="Q19" s="72">
        <f>100*(SUM(Taulukko!V28:V30)-SUM(Taulukko!V16:V18))/SUM(Taulukko!V16:V18)</f>
        <v>-3.8483262797271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2.826333685822637</v>
      </c>
      <c r="T19" s="72">
        <f>100*(SUM(Taulukko!Z28:Z30)-SUM(Taulukko!Z16:Z18))/SUM(Taulukko!Z16:Z18)</f>
        <v>3.0244585524350174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14.585451334673769</v>
      </c>
      <c r="W19" s="72">
        <f>100*(SUM(Taulukko!AD28:AD30)-SUM(Taulukko!AD16:AD18))/SUM(Taulukko!AD16:AD18)</f>
        <v>14.236550676594787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9.094777913842286</v>
      </c>
      <c r="Z19" s="72">
        <f>100*(SUM(Taulukko!AH28:AH30)-SUM(Taulukko!AH16:AH18))/SUM(Taulukko!AH16:AH18)</f>
        <v>9.470982522700611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4.272911991074904</v>
      </c>
      <c r="E20" s="72">
        <f>100*(SUM(Taulukko!F29:F31)-SUM(Taulukko!F17:F19))/SUM(Taulukko!F17:F19)</f>
        <v>4.454983822954106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4.956268221574334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4.74126743031743</v>
      </c>
      <c r="N20" s="72">
        <f>100*(SUM(Taulukko!R29:R31)-SUM(Taulukko!R17:R19))/SUM(Taulukko!R17:R19)</f>
        <v>6.798547761826203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-4.907589866038257</v>
      </c>
      <c r="Q20" s="72">
        <f>100*(SUM(Taulukko!V29:V31)-SUM(Taulukko!V17:V19))/SUM(Taulukko!V17:V19)</f>
        <v>-3.554812553352837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2.6950082817883256</v>
      </c>
      <c r="T20" s="72">
        <f>100*(SUM(Taulukko!Z29:Z31)-SUM(Taulukko!Z17:Z19))/SUM(Taulukko!Z17:Z19)</f>
        <v>2.842207599325894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14.456287770414633</v>
      </c>
      <c r="W20" s="72">
        <f>100*(SUM(Taulukko!AD29:AD31)-SUM(Taulukko!AD17:AD19))/SUM(Taulukko!AD17:AD19)</f>
        <v>14.301416573743692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9.472096064665358</v>
      </c>
      <c r="Z20" s="72">
        <f>100*(SUM(Taulukko!AH29:AH31)-SUM(Taulukko!AH17:AH19))/SUM(Taulukko!AH17:AH19)</f>
        <v>9.543393330542761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4.284664516320397</v>
      </c>
      <c r="E21" s="72">
        <f>100*(SUM(Taulukko!F30:F32)-SUM(Taulukko!F18:F20))/SUM(Taulukko!F18:F20)</f>
        <v>4.596031016078117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5.485354535460588</v>
      </c>
      <c r="N21" s="72">
        <f>100*(SUM(Taulukko!R30:R32)-SUM(Taulukko!R18:R20))/SUM(Taulukko!R18:R20)</f>
        <v>6.7973487891908855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-3.111023071618811</v>
      </c>
      <c r="Q21" s="72">
        <f>100*(SUM(Taulukko!V30:V32)-SUM(Taulukko!V18:V20))/SUM(Taulukko!V18:V20)</f>
        <v>-3.103722591155455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2.5764197910786533</v>
      </c>
      <c r="T21" s="72">
        <f>100*(SUM(Taulukko!Z30:Z32)-SUM(Taulukko!Z18:Z20))/SUM(Taulukko!Z18:Z20)</f>
        <v>2.695102272692921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14.63625981505264</v>
      </c>
      <c r="W21" s="72">
        <f>100*(SUM(Taulukko!AD30:AD32)-SUM(Taulukko!AD18:AD20))/SUM(Taulukko!AD18:AD20)</f>
        <v>14.310280197053656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9.573905005132028</v>
      </c>
      <c r="Z21" s="72">
        <f>100*(SUM(Taulukko!AH30:AH32)-SUM(Taulukko!AH18:AH20))/SUM(Taulukko!AH18:AH20)</f>
        <v>9.640797063450448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4.8790285279491545</v>
      </c>
      <c r="E22" s="72">
        <f>100*(SUM(Taulukko!F31:F33)-SUM(Taulukko!F19:F21))/SUM(Taulukko!F19:F21)</f>
        <v>4.897610871703113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5.615240655045793</v>
      </c>
      <c r="N22" s="72">
        <f>100*(SUM(Taulukko!R31:R33)-SUM(Taulukko!R19:R21))/SUM(Taulukko!R19:R21)</f>
        <v>6.782290527720695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-2.5181004076580766</v>
      </c>
      <c r="Q22" s="72">
        <f>100*(SUM(Taulukko!V31:V33)-SUM(Taulukko!V19:V21))/SUM(Taulukko!V19:V21)</f>
        <v>-2.56606753236921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2.867692548975839</v>
      </c>
      <c r="T22" s="72">
        <f>100*(SUM(Taulukko!Z31:Z33)-SUM(Taulukko!Z19:Z21))/SUM(Taulukko!Z19:Z21)</f>
        <v>2.5649765305250116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14.641866840833174</v>
      </c>
      <c r="W22" s="72">
        <f>100*(SUM(Taulukko!AD31:AD33)-SUM(Taulukko!AD19:AD21))/SUM(Taulukko!AD19:AD21)</f>
        <v>14.212286776940502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9.785268698085474</v>
      </c>
      <c r="Z22" s="72">
        <f>100*(SUM(Taulukko!AH31:AH33)-SUM(Taulukko!AH19:AH21))/SUM(Taulukko!AH19:AH21)</f>
        <v>9.750223689806324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5.399325458416419</v>
      </c>
      <c r="E23" s="72">
        <f>100*(SUM(Taulukko!F32:F34)-SUM(Taulukko!F20:F22))/SUM(Taulukko!F20:F22)</f>
        <v>5.23539671055884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6.102530098608216</v>
      </c>
      <c r="N23" s="72">
        <f>100*(SUM(Taulukko!R32:R34)-SUM(Taulukko!R20:R22))/SUM(Taulukko!R20:R22)</f>
        <v>6.774462562845239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-1.1883287807101757</v>
      </c>
      <c r="Q23" s="72">
        <f>100*(SUM(Taulukko!V32:V34)-SUM(Taulukko!V20:V22))/SUM(Taulukko!V20:V22)</f>
        <v>-2.0257958950811124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2.736849465385074</v>
      </c>
      <c r="T23" s="72">
        <f>100*(SUM(Taulukko!Z32:Z34)-SUM(Taulukko!Z20:Z22))/SUM(Taulukko!Z20:Z22)</f>
        <v>2.422410024770521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12.99665825058581</v>
      </c>
      <c r="W23" s="72">
        <f>100*(SUM(Taulukko!AD32:AD34)-SUM(Taulukko!AD20:AD22))/SUM(Taulukko!AD20:AD22)</f>
        <v>13.954174465986624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9.990762345486335</v>
      </c>
      <c r="Z23" s="72">
        <f>100*(SUM(Taulukko!AH32:AH34)-SUM(Taulukko!AH20:AH22))/SUM(Taulukko!AH20:AH22)</f>
        <v>9.861892942169757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7.7904328018223215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5.878843336847885</v>
      </c>
      <c r="E24" s="72">
        <f>100*(SUM(Taulukko!F33:F35)-SUM(Taulukko!F21:F23))/SUM(Taulukko!F21:F23)</f>
        <v>5.423647420691587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11.896288764616186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6.467721429274283</v>
      </c>
      <c r="N24" s="72">
        <f>100*(SUM(Taulukko!R33:R35)-SUM(Taulukko!R21:R23))/SUM(Taulukko!R21:R23)</f>
        <v>6.730471993744738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-1.4166645307634111</v>
      </c>
      <c r="Q24" s="72">
        <f>100*(SUM(Taulukko!V33:V35)-SUM(Taulukko!V21:V23))/SUM(Taulukko!V21:V23)</f>
        <v>-1.5195720111451545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2.729705405801845</v>
      </c>
      <c r="T24" s="72">
        <f>100*(SUM(Taulukko!Z33:Z35)-SUM(Taulukko!Z21:Z23))/SUM(Taulukko!Z21:Z23)</f>
        <v>2.2485629386444357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11.316816679341601</v>
      </c>
      <c r="W24" s="72">
        <f>100*(SUM(Taulukko!AD33:AD35)-SUM(Taulukko!AD21:AD23))/SUM(Taulukko!AD21:AD23)</f>
        <v>13.542384480319187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10.508184815824038</v>
      </c>
      <c r="Z24" s="72">
        <f>100*(SUM(Taulukko!AH33:AH35)-SUM(Taulukko!AH21:AH23))/SUM(Taulukko!AH21:AH23)</f>
        <v>9.95451776787274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8.677873693775554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5.616929737154888</v>
      </c>
      <c r="E25" s="72">
        <f>100*(SUM(Taulukko!F34:F36)-SUM(Taulukko!F22:F24))/SUM(Taulukko!F22:F24)</f>
        <v>5.348833472786807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12.141057934508828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6.380631816601783</v>
      </c>
      <c r="N25" s="72">
        <f>100*(SUM(Taulukko!R34:R36)-SUM(Taulukko!R22:R24))/SUM(Taulukko!R22:R24)</f>
        <v>6.609101324152009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-0.8948582748953455</v>
      </c>
      <c r="Q25" s="72">
        <f>100*(SUM(Taulukko!V34:V36)-SUM(Taulukko!V22:V24))/SUM(Taulukko!V22:V24)</f>
        <v>-1.0285835563068066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1.966883009130372</v>
      </c>
      <c r="T25" s="72">
        <f>100*(SUM(Taulukko!Z34:Z36)-SUM(Taulukko!Z22:Z24))/SUM(Taulukko!Z22:Z24)</f>
        <v>2.0534252686476018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10.022410193132712</v>
      </c>
      <c r="W25" s="72">
        <f>100*(SUM(Taulukko!AD34:AD36)-SUM(Taulukko!AD22:AD24))/SUM(Taulukko!AD22:AD24)</f>
        <v>13.050359935503618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10.085957739724721</v>
      </c>
      <c r="Z25" s="72">
        <f>100*(SUM(Taulukko!AH34:AH36)-SUM(Taulukko!AH22:AH24))/SUM(Taulukko!AH22:AH24)</f>
        <v>10.01409096473896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8.746618575293047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4.952598272921618</v>
      </c>
      <c r="E26" s="72">
        <f>100*(SUM(Taulukko!F35:F37)-SUM(Taulukko!F23:F25))/SUM(Taulukko!F23:F25)</f>
        <v>5.1110736925596365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5.9986199474351</v>
      </c>
      <c r="N26" s="72">
        <f>100*(SUM(Taulukko!R35:R37)-SUM(Taulukko!R23:R25))/SUM(Taulukko!R23:R25)</f>
        <v>6.487636744323426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-0.6565034407229277</v>
      </c>
      <c r="Q26" s="72">
        <f>100*(SUM(Taulukko!V35:V37)-SUM(Taulukko!V23:V25))/SUM(Taulukko!V23:V25)</f>
        <v>-0.5224260856279591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1.588328235679167</v>
      </c>
      <c r="T26" s="72">
        <f>100*(SUM(Taulukko!Z35:Z37)-SUM(Taulukko!Z23:Z25))/SUM(Taulukko!Z23:Z25)</f>
        <v>1.879204374969763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10.237155355810447</v>
      </c>
      <c r="W26" s="72">
        <f>100*(SUM(Taulukko!AD35:AD37)-SUM(Taulukko!AD23:AD25))/SUM(Taulukko!AD23:AD25)</f>
        <v>12.566017304961651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9.962373769141896</v>
      </c>
      <c r="Z26" s="72">
        <f>100*(SUM(Taulukko!AH35:AH37)-SUM(Taulukko!AH23:AH25))/SUM(Taulukko!AH23:AH25)</f>
        <v>10.059702118253256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4.512832780834531</v>
      </c>
      <c r="E27" s="72">
        <f>100*(SUM(Taulukko!F36:F38)-SUM(Taulukko!F24:F26))/SUM(Taulukko!F24:F26)</f>
        <v>4.973691416947027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5.913400470340771</v>
      </c>
      <c r="N27" s="72">
        <f>100*(SUM(Taulukko!R36:R38)-SUM(Taulukko!R24:R26))/SUM(Taulukko!R24:R26)</f>
        <v>6.513354755346997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-0.24982560940048204</v>
      </c>
      <c r="Q27" s="72">
        <f>100*(SUM(Taulukko!V36:V38)-SUM(Taulukko!V24:V26))/SUM(Taulukko!V24:V26)</f>
        <v>0.01947996509640047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1.1655659942399414</v>
      </c>
      <c r="T27" s="72">
        <f>100*(SUM(Taulukko!Z36:Z38)-SUM(Taulukko!Z24:Z26))/SUM(Taulukko!Z24:Z26)</f>
        <v>1.771571519080877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10.61489127530153</v>
      </c>
      <c r="W27" s="72">
        <f>100*(SUM(Taulukko!AD36:AD38)-SUM(Taulukko!AD24:AD26))/SUM(Taulukko!AD24:AD26)</f>
        <v>12.136589733979683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9.478254140664168</v>
      </c>
      <c r="Z27" s="72">
        <f>100*(SUM(Taulukko!AH36:AH38)-SUM(Taulukko!AH24:AH26))/SUM(Taulukko!AH24:AH26)</f>
        <v>10.129612637054832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4.63210022393812</v>
      </c>
      <c r="E28" s="72">
        <f>100*(SUM(Taulukko!F37:F39)-SUM(Taulukko!F25:F27))/SUM(Taulukko!F25:F27)</f>
        <v>5.15009373250122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6.462948125008447</v>
      </c>
      <c r="N28" s="72">
        <f>100*(SUM(Taulukko!R37:R39)-SUM(Taulukko!R25:R27))/SUM(Taulukko!R25:R27)</f>
        <v>6.748190934454041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0.3226621782937211</v>
      </c>
      <c r="Q28" s="72">
        <f>100*(SUM(Taulukko!V37:V39)-SUM(Taulukko!V25:V27))/SUM(Taulukko!V25:V27)</f>
        <v>0.6147475968537693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1.2283551605233518</v>
      </c>
      <c r="T28" s="72">
        <f>100*(SUM(Taulukko!Z37:Z39)-SUM(Taulukko!Z25:Z27))/SUM(Taulukko!Z25:Z27)</f>
        <v>1.756996016783842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10.519640792972567</v>
      </c>
      <c r="W28" s="72">
        <f>100*(SUM(Taulukko!AD37:AD39)-SUM(Taulukko!AD25:AD27))/SUM(Taulukko!AD25:AD27)</f>
        <v>11.772790819054217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9.922254976108206</v>
      </c>
      <c r="Z28" s="72">
        <f>100*(SUM(Taulukko!AH37:AH39)-SUM(Taulukko!AH25:AH27))/SUM(Taulukko!AH25:AH27)</f>
        <v>10.250170194178544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5.549633841424477</v>
      </c>
      <c r="E29" s="72">
        <f>100*(SUM(Taulukko!F38:F40)-SUM(Taulukko!F26:F28))/SUM(Taulukko!F26:F28)</f>
        <v>5.639745149117555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7.211199890088082</v>
      </c>
      <c r="N29" s="72">
        <f>100*(SUM(Taulukko!R38:R40)-SUM(Taulukko!R26:R28))/SUM(Taulukko!R26:R28)</f>
        <v>7.085408728237293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0.6829687361116796</v>
      </c>
      <c r="Q29" s="72">
        <f>100*(SUM(Taulukko!V38:V40)-SUM(Taulukko!V26:V28))/SUM(Taulukko!V26:V28)</f>
        <v>1.2774665572028618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1.6883839700598648</v>
      </c>
      <c r="T29" s="72">
        <f>100*(SUM(Taulukko!Z38:Z40)-SUM(Taulukko!Z26:Z28))/SUM(Taulukko!Z26:Z28)</f>
        <v>1.8266693653335144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10.559991157518308</v>
      </c>
      <c r="W29" s="72">
        <f>100*(SUM(Taulukko!AD38:AD40)-SUM(Taulukko!AD26:AD28))/SUM(Taulukko!AD26:AD28)</f>
        <v>11.493245585670328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10.510464589351349</v>
      </c>
      <c r="Z29" s="72">
        <f>100*(SUM(Taulukko!AH38:AH40)-SUM(Taulukko!AH26:AH28))/SUM(Taulukko!AH26:AH28)</f>
        <v>10.405614008945362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6.395234103825792</v>
      </c>
      <c r="E30" s="72">
        <f>100*(SUM(Taulukko!F39:F41)-SUM(Taulukko!F27:F29))/SUM(Taulukko!F27:F29)</f>
        <v>6.240278657940842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8.571337941943343</v>
      </c>
      <c r="N30" s="72">
        <f>100*(SUM(Taulukko!R39:R41)-SUM(Taulukko!R27:R29))/SUM(Taulukko!R27:R29)</f>
        <v>7.354934285083484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1.4209638129660376</v>
      </c>
      <c r="Q30" s="72">
        <f>100*(SUM(Taulukko!V39:V41)-SUM(Taulukko!V27:V29))/SUM(Taulukko!V27:V29)</f>
        <v>2.025883941774835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2.0190021560294737</v>
      </c>
      <c r="T30" s="72">
        <f>100*(SUM(Taulukko!Z39:Z41)-SUM(Taulukko!Z27:Z29))/SUM(Taulukko!Z27:Z29)</f>
        <v>1.9416166431251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10.629726238836318</v>
      </c>
      <c r="W30" s="72">
        <f>100*(SUM(Taulukko!AD39:AD41)-SUM(Taulukko!AD27:AD29))/SUM(Taulukko!AD27:AD29)</f>
        <v>11.307003022408438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10.81598238264543</v>
      </c>
      <c r="Z30" s="72">
        <f>100*(SUM(Taulukko!AH39:AH41)-SUM(Taulukko!AH27:AH29))/SUM(Taulukko!AH27:AH29)</f>
        <v>10.556648491125028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7.207508948025679</v>
      </c>
      <c r="E31" s="72">
        <f>100*(SUM(Taulukko!F40:F42)-SUM(Taulukko!F28:F30))/SUM(Taulukko!F28:F30)</f>
        <v>6.704770704557837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9.649122807017552</v>
      </c>
      <c r="H31" s="72">
        <f>100*(SUM(Taulukko!J40:J42)-SUM(Taulukko!J28:J30))/SUM(Taulukko!J28:J30)</f>
        <v>5.674603174603156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9.058847243274625</v>
      </c>
      <c r="N31" s="72">
        <f>100*(SUM(Taulukko!R40:R42)-SUM(Taulukko!R28:R30))/SUM(Taulukko!R28:R30)</f>
        <v>7.497547792012761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2.943065260371589</v>
      </c>
      <c r="Q31" s="72">
        <f>100*(SUM(Taulukko!V40:V42)-SUM(Taulukko!V28:V30))/SUM(Taulukko!V28:V30)</f>
        <v>2.840974558985919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2.522022538401615</v>
      </c>
      <c r="T31" s="72">
        <f>100*(SUM(Taulukko!Z40:Z42)-SUM(Taulukko!Z28:Z30))/SUM(Taulukko!Z28:Z30)</f>
        <v>2.0568288059339297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10.933717991282036</v>
      </c>
      <c r="W31" s="72">
        <f>100*(SUM(Taulukko!AD40:AD42)-SUM(Taulukko!AD28:AD30))/SUM(Taulukko!AD28:AD30)</f>
        <v>11.177212408823278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10.951903756971916</v>
      </c>
      <c r="Z31" s="72">
        <f>100*(SUM(Taulukko!AH40:AH42)-SUM(Taulukko!AH28:AH30))/SUM(Taulukko!AH28:AH30)</f>
        <v>10.680433473755741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7.2249354848188725</v>
      </c>
      <c r="E32" s="72">
        <f>100*(SUM(Taulukko!F41:F43)-SUM(Taulukko!F29:F31))/SUM(Taulukko!F29:F31)</f>
        <v>6.878497807735753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8.57142857142858</v>
      </c>
      <c r="H32" s="72">
        <f>100*(SUM(Taulukko!J41:J43)-SUM(Taulukko!J29:J31))/SUM(Taulukko!J29:J31)</f>
        <v>5.608214849921007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9.569942361494297</v>
      </c>
      <c r="N32" s="72">
        <f>100*(SUM(Taulukko!R41:R43)-SUM(Taulukko!R29:R31))/SUM(Taulukko!R29:R31)</f>
        <v>7.5841602376445225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4.508191007891284</v>
      </c>
      <c r="Q32" s="72">
        <f>100*(SUM(Taulukko!V41:V43)-SUM(Taulukko!V29:V31))/SUM(Taulukko!V29:V31)</f>
        <v>3.6389903273649886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2.486999898963907</v>
      </c>
      <c r="T32" s="72">
        <f>100*(SUM(Taulukko!Z41:Z43)-SUM(Taulukko!Z29:Z31))/SUM(Taulukko!Z29:Z31)</f>
        <v>2.1389554779695996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10.95848755200803</v>
      </c>
      <c r="W32" s="72">
        <f>100*(SUM(Taulukko!AD41:AD43)-SUM(Taulukko!AD29:AD31))/SUM(Taulukko!AD29:AD31)</f>
        <v>11.040634869248368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10.999869741021469</v>
      </c>
      <c r="Z32" s="72">
        <f>100*(SUM(Taulukko!AH41:AH43)-SUM(Taulukko!AH29:AH31))/SUM(Taulukko!AH29:AH31)</f>
        <v>10.771819514682683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6.977285455272335</v>
      </c>
      <c r="E33" s="72">
        <f>100*(SUM(Taulukko!F42:F44)-SUM(Taulukko!F30:F32))/SUM(Taulukko!F30:F32)</f>
        <v>6.78377702912097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9.032374435648817</v>
      </c>
      <c r="N33" s="72">
        <f>100*(SUM(Taulukko!R42:R44)-SUM(Taulukko!R30:R32))/SUM(Taulukko!R30:R32)</f>
        <v>7.687985585027037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4.509025764287485</v>
      </c>
      <c r="Q33" s="72">
        <f>100*(SUM(Taulukko!V42:V44)-SUM(Taulukko!V30:V32))/SUM(Taulukko!V30:V32)</f>
        <v>4.357474605632426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2.459694073248974</v>
      </c>
      <c r="T33" s="72">
        <f>100*(SUM(Taulukko!Z42:Z44)-SUM(Taulukko!Z30:Z32))/SUM(Taulukko!Z30:Z32)</f>
        <v>2.182079261198866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10.729978817848147</v>
      </c>
      <c r="W33" s="72">
        <f>100*(SUM(Taulukko!AD42:AD44)-SUM(Taulukko!AD30:AD32))/SUM(Taulukko!AD30:AD32)</f>
        <v>10.868857947937224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11.070985093726792</v>
      </c>
      <c r="Z33" s="72">
        <f>100*(SUM(Taulukko!AH42:AH44)-SUM(Taulukko!AH30:AH32))/SUM(Taulukko!AH30:AH32)</f>
        <v>10.831561236492696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6.5212502632195815</v>
      </c>
      <c r="E34" s="72">
        <f>100*(SUM(Taulukko!F43:F45)-SUM(Taulukko!F31:F33))/SUM(Taulukko!F31:F33)</f>
        <v>6.556297496802754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8.962930010388334</v>
      </c>
      <c r="N34" s="72">
        <f>100*(SUM(Taulukko!R43:R45)-SUM(Taulukko!R31:R33))/SUM(Taulukko!R31:R33)</f>
        <v>7.806887185190292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5.0317230317628665</v>
      </c>
      <c r="Q34" s="72">
        <f>100*(SUM(Taulukko!V43:V45)-SUM(Taulukko!V31:V33))/SUM(Taulukko!V31:V33)</f>
        <v>5.016566310782785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1.930698621170386</v>
      </c>
      <c r="T34" s="72">
        <f>100*(SUM(Taulukko!Z43:Z45)-SUM(Taulukko!Z31:Z33))/SUM(Taulukko!Z31:Z33)</f>
        <v>2.21158136127538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10.4363685519213</v>
      </c>
      <c r="W34" s="72">
        <f>100*(SUM(Taulukko!AD43:AD45)-SUM(Taulukko!AD31:AD33))/SUM(Taulukko!AD31:AD33)</f>
        <v>10.689929095209465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11.03916723658933</v>
      </c>
      <c r="Z34" s="72">
        <f>100*(SUM(Taulukko!AH43:AH45)-SUM(Taulukko!AH31:AH33))/SUM(Taulukko!AH31:AH33)</f>
        <v>10.861330042427983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6.194043565468506</v>
      </c>
      <c r="E35" s="72">
        <f>100*(SUM(Taulukko!F44:F46)-SUM(Taulukko!F32:F34))/SUM(Taulukko!F32:F34)</f>
        <v>6.336683629408022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13.640552995391703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8.617237182575208</v>
      </c>
      <c r="N35" s="72">
        <f>100*(SUM(Taulukko!R44:R46)-SUM(Taulukko!R32:R34))/SUM(Taulukko!R32:R34)</f>
        <v>7.89872089883756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5.141042802969776</v>
      </c>
      <c r="Q35" s="72">
        <f>100*(SUM(Taulukko!V44:V46)-SUM(Taulukko!V32:V34))/SUM(Taulukko!V32:V34)</f>
        <v>5.663442264244639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1.91752993018881</v>
      </c>
      <c r="T35" s="72">
        <f>100*(SUM(Taulukko!Z44:Z46)-SUM(Taulukko!Z32:Z34))/SUM(Taulukko!Z32:Z34)</f>
        <v>2.2679899052156167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10.44205232145431</v>
      </c>
      <c r="W35" s="72">
        <f>100*(SUM(Taulukko!AD44:AD46)-SUM(Taulukko!AD32:AD34))/SUM(Taulukko!AD32:AD34)</f>
        <v>10.529196840987124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10.789816175900002</v>
      </c>
      <c r="Z35" s="72">
        <f>100*(SUM(Taulukko!AH44:AH46)-SUM(Taulukko!AH32:AH34))/SUM(Taulukko!AH32:AH34)</f>
        <v>10.871324592991973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10.819949281487741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6.02175153377958</v>
      </c>
      <c r="E36" s="72">
        <f>100*(SUM(Taulukko!F45:F47)-SUM(Taulukko!F33:F35))/SUM(Taulukko!F33:F35)</f>
        <v>6.222340376237649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8.460636796207389</v>
      </c>
      <c r="N36" s="72">
        <f>100*(SUM(Taulukko!R45:R47)-SUM(Taulukko!R33:R35))/SUM(Taulukko!R33:R35)</f>
        <v>7.9612119147002876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6.893758495428625</v>
      </c>
      <c r="Q36" s="72">
        <f>100*(SUM(Taulukko!V45:V47)-SUM(Taulukko!V33:V35))/SUM(Taulukko!V33:V35)</f>
        <v>6.295166600773996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2.0515914258231938</v>
      </c>
      <c r="T36" s="72">
        <f>100*(SUM(Taulukko!Z45:Z47)-SUM(Taulukko!Z33:Z35))/SUM(Taulukko!Z33:Z35)</f>
        <v>2.3720686499576478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10.381213679747276</v>
      </c>
      <c r="W36" s="72">
        <f>100*(SUM(Taulukko!AD45:AD47)-SUM(Taulukko!AD33:AD35))/SUM(Taulukko!AD33:AD35)</f>
        <v>10.368823150693819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10.723492091922308</v>
      </c>
      <c r="Z36" s="72">
        <f>100*(SUM(Taulukko!AH45:AH47)-SUM(Taulukko!AH33:AH35))/SUM(Taulukko!AH33:AH35)</f>
        <v>10.879753176484341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10.66053511705688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6.097046874658434</v>
      </c>
      <c r="E37" s="72">
        <f>100*(SUM(Taulukko!F46:F48)-SUM(Taulukko!F34:F36))/SUM(Taulukko!F34:F36)</f>
        <v>6.246248289611111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8.278388604279876</v>
      </c>
      <c r="N37" s="72">
        <f>100*(SUM(Taulukko!R46:R48)-SUM(Taulukko!R34:R36))/SUM(Taulukko!R34:R36)</f>
        <v>8.017901136173338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7.301094677245512</v>
      </c>
      <c r="Q37" s="72">
        <f>100*(SUM(Taulukko!V46:V48)-SUM(Taulukko!V34:V36))/SUM(Taulukko!V34:V36)</f>
        <v>6.850142772610236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2.5624522070426683</v>
      </c>
      <c r="T37" s="72">
        <f>100*(SUM(Taulukko!Z46:Z48)-SUM(Taulukko!Z34:Z36))/SUM(Taulukko!Z34:Z36)</f>
        <v>2.5096389508724353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10.282118267035985</v>
      </c>
      <c r="W37" s="72">
        <f>100*(SUM(Taulukko!AD46:AD48)-SUM(Taulukko!AD34:AD36))/SUM(Taulukko!AD34:AD36)</f>
        <v>10.175013019078566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10.919062836980201</v>
      </c>
      <c r="Z37" s="72">
        <f>100*(SUM(Taulukko!AH46:AH48)-SUM(Taulukko!AH34:AH36))/SUM(Taulukko!AH34:AH36)</f>
        <v>10.892794955919292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10.530679933665024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6.498767219626793</v>
      </c>
      <c r="E38" s="72">
        <f>100*(SUM(Taulukko!F47:F49)-SUM(Taulukko!F35:F37))/SUM(Taulukko!F35:F37)</f>
        <v>6.338840923273261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8.34401520153305</v>
      </c>
      <c r="N38" s="72">
        <f>100*(SUM(Taulukko!R47:R49)-SUM(Taulukko!R35:R37))/SUM(Taulukko!R35:R37)</f>
        <v>8.066149701514647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7.72564599935492</v>
      </c>
      <c r="Q38" s="72">
        <f>100*(SUM(Taulukko!V47:V49)-SUM(Taulukko!V35:V37))/SUM(Taulukko!V35:V37)</f>
        <v>7.293313434083986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2.8203904531516564</v>
      </c>
      <c r="T38" s="72">
        <f>100*(SUM(Taulukko!Z47:Z49)-SUM(Taulukko!Z35:Z37))/SUM(Taulukko!Z35:Z37)</f>
        <v>2.6477809336825215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9.83062172819192</v>
      </c>
      <c r="W38" s="72">
        <f>100*(SUM(Taulukko!AD47:AD49)-SUM(Taulukko!AD35:AD37))/SUM(Taulukko!AD35:AD37)</f>
        <v>9.94615184075397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11.145952504766875</v>
      </c>
      <c r="Z38" s="72">
        <f>100*(SUM(Taulukko!AH47:AH49)-SUM(Taulukko!AH35:AH37))/SUM(Taulukko!AH35:AH37)</f>
        <v>10.895703928146315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6.76984918519835</v>
      </c>
      <c r="E39" s="72">
        <f>100*(SUM(Taulukko!F48:F50)-SUM(Taulukko!F36:F38))/SUM(Taulukko!F36:F38)</f>
        <v>6.310005729804783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8.487783782052185</v>
      </c>
      <c r="N39" s="72">
        <f>100*(SUM(Taulukko!R48:R50)-SUM(Taulukko!R36:R38))/SUM(Taulukko!R36:R38)</f>
        <v>8.044937650665755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8.371687011376697</v>
      </c>
      <c r="Q39" s="72">
        <f>100*(SUM(Taulukko!V48:V50)-SUM(Taulukko!V36:V38))/SUM(Taulukko!V36:V38)</f>
        <v>7.61526306656722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3.1681024147876355</v>
      </c>
      <c r="T39" s="72">
        <f>100*(SUM(Taulukko!Z48:Z50)-SUM(Taulukko!Z36:Z38))/SUM(Taulukko!Z36:Z38)</f>
        <v>2.7547103576598495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9.631800078043332</v>
      </c>
      <c r="W39" s="72">
        <f>100*(SUM(Taulukko!AD48:AD50)-SUM(Taulukko!AD36:AD38))/SUM(Taulukko!AD36:AD38)</f>
        <v>9.712354562387265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11.396145973899893</v>
      </c>
      <c r="Z39" s="72">
        <f>100*(SUM(Taulukko!AH48:AH50)-SUM(Taulukko!AH36:AH38))/SUM(Taulukko!AH36:AH38)</f>
        <v>10.862625156949212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6.315862738312281</v>
      </c>
      <c r="E40" s="72">
        <f>100*(SUM(Taulukko!F49:F51)-SUM(Taulukko!F37:F39))/SUM(Taulukko!F37:F39)</f>
        <v>6.011811458133163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8.150602742020698</v>
      </c>
      <c r="N40" s="72">
        <f>100*(SUM(Taulukko!R49:R51)-SUM(Taulukko!R37:R39))/SUM(Taulukko!R37:R39)</f>
        <v>7.897232089612879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8.097096313615289</v>
      </c>
      <c r="Q40" s="72">
        <f>100*(SUM(Taulukko!V49:V51)-SUM(Taulukko!V37:V39))/SUM(Taulukko!V37:V39)</f>
        <v>7.808214038236145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3.3914025752001393</v>
      </c>
      <c r="T40" s="72">
        <f>100*(SUM(Taulukko!Z49:Z51)-SUM(Taulukko!Z37:Z39))/SUM(Taulukko!Z37:Z39)</f>
        <v>2.8028655140310823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9.568018666211385</v>
      </c>
      <c r="W40" s="72">
        <f>100*(SUM(Taulukko!AD49:AD51)-SUM(Taulukko!AD37:AD39))/SUM(Taulukko!AD37:AD39)</f>
        <v>9.47342755277733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11.2032425095666</v>
      </c>
      <c r="Z40" s="72">
        <f>100*(SUM(Taulukko!AH49:AH51)-SUM(Taulukko!AH37:AH39))/SUM(Taulukko!AH37:AH39)</f>
        <v>10.774556782106183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5.490058115074811</v>
      </c>
      <c r="E41" s="72">
        <f>100*(SUM(Taulukko!F50:F52)-SUM(Taulukko!F38:F40))/SUM(Taulukko!F38:F40)</f>
        <v>5.511211753390812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7.743098536626773</v>
      </c>
      <c r="N41" s="72">
        <f>100*(SUM(Taulukko!R50:R52)-SUM(Taulukko!R38:R40))/SUM(Taulukko!R38:R40)</f>
        <v>7.6572779330421765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7.999857789538111</v>
      </c>
      <c r="Q41" s="72">
        <f>100*(SUM(Taulukko!V50:V52)-SUM(Taulukko!V38:V40))/SUM(Taulukko!V38:V40)</f>
        <v>7.9002361535462935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3.0972608120099645</v>
      </c>
      <c r="T41" s="72">
        <f>100*(SUM(Taulukko!Z50:Z52)-SUM(Taulukko!Z38:Z40))/SUM(Taulukko!Z38:Z40)</f>
        <v>2.7823684853136146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9.510289641827734</v>
      </c>
      <c r="W41" s="72">
        <f>100*(SUM(Taulukko!AD50:AD52)-SUM(Taulukko!AD38:AD40))/SUM(Taulukko!AD38:AD40)</f>
        <v>9.178095692066972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10.826732456066352</v>
      </c>
      <c r="Z41" s="72">
        <f>100*(SUM(Taulukko!AH50:AH52)-SUM(Taulukko!AH38:AH40))/SUM(Taulukko!AH38:AH40)</f>
        <v>10.63690243211142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4.7441425059617055</v>
      </c>
      <c r="E42" s="72">
        <f>100*(SUM(Taulukko!F51:F53)-SUM(Taulukko!F39:F41))/SUM(Taulukko!F39:F41)</f>
        <v>5.015267825642629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4.751131221719445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7.195382140855158</v>
      </c>
      <c r="N42" s="72">
        <f>100*(SUM(Taulukko!R51:R53)-SUM(Taulukko!R39:R41))/SUM(Taulukko!R39:R41)</f>
        <v>7.426156780838384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8.139811479306115</v>
      </c>
      <c r="Q42" s="72">
        <f>100*(SUM(Taulukko!V51:V53)-SUM(Taulukko!V39:V41))/SUM(Taulukko!V39:V41)</f>
        <v>7.918588978958131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2.6812426662149518</v>
      </c>
      <c r="T42" s="72">
        <f>100*(SUM(Taulukko!Z51:Z53)-SUM(Taulukko!Z39:Z41))/SUM(Taulukko!Z39:Z41)</f>
        <v>2.720188756519304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8.97992279071812</v>
      </c>
      <c r="W42" s="72">
        <f>100*(SUM(Taulukko!AD51:AD53)-SUM(Taulukko!AD39:AD41))/SUM(Taulukko!AD39:AD41)</f>
        <v>8.787784058285364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10.545348731867037</v>
      </c>
      <c r="Z42" s="72">
        <f>100*(SUM(Taulukko!AH51:AH53)-SUM(Taulukko!AH39:AH41))/SUM(Taulukko!AH39:AH41)</f>
        <v>10.47049489786536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4.437686968489436</v>
      </c>
      <c r="E43" s="72">
        <f>100*(SUM(Taulukko!F52:F54)-SUM(Taulukko!F40:F42))/SUM(Taulukko!F40:F42)</f>
        <v>4.677217901434673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4.693954187007157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7.303215797137499</v>
      </c>
      <c r="N43" s="72">
        <f>100*(SUM(Taulukko!R52:R54)-SUM(Taulukko!R40:R42))/SUM(Taulukko!R40:R42)</f>
        <v>7.27693124687477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8.478253469256245</v>
      </c>
      <c r="Q43" s="72">
        <f>100*(SUM(Taulukko!V52:V54)-SUM(Taulukko!V40:V42))/SUM(Taulukko!V40:V42)</f>
        <v>7.850205034600922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2.276835626887346</v>
      </c>
      <c r="T43" s="72">
        <f>100*(SUM(Taulukko!Z52:Z54)-SUM(Taulukko!Z40:Z42))/SUM(Taulukko!Z40:Z42)</f>
        <v>2.6648022113173067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8.213493749364991</v>
      </c>
      <c r="W43" s="72">
        <f>100*(SUM(Taulukko!AD52:AD54)-SUM(Taulukko!AD40:AD42))/SUM(Taulukko!AD40:AD42)</f>
        <v>8.343032941251792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10.405567415462793</v>
      </c>
      <c r="Z43" s="72">
        <f>100*(SUM(Taulukko!AH52:AH54)-SUM(Taulukko!AH40:AH42))/SUM(Taulukko!AH40:AH42)</f>
        <v>10.289014467295283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4.332139044098099</v>
      </c>
      <c r="E44" s="72">
        <f>100*(SUM(Taulukko!F53:F55)-SUM(Taulukko!F41:F43))/SUM(Taulukko!F41:F43)</f>
        <v>4.5216445789293065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4.6372475691847335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7.2121028814274295</v>
      </c>
      <c r="N44" s="72">
        <f>100*(SUM(Taulukko!R53:R55)-SUM(Taulukko!R41:R43))/SUM(Taulukko!R41:R43)</f>
        <v>7.190036451911231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7.95266403122356</v>
      </c>
      <c r="Q44" s="72">
        <f>100*(SUM(Taulukko!V53:V55)-SUM(Taulukko!V41:V43))/SUM(Taulukko!V41:V43)</f>
        <v>7.679484299457927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2.257328789820044</v>
      </c>
      <c r="T44" s="72">
        <f>100*(SUM(Taulukko!Z53:Z55)-SUM(Taulukko!Z41:Z43))/SUM(Taulukko!Z41:Z43)</f>
        <v>2.655935918489977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7.825734096295527</v>
      </c>
      <c r="W44" s="72">
        <f>100*(SUM(Taulukko!AD53:AD55)-SUM(Taulukko!AD41:AD43))/SUM(Taulukko!AD41:AD43)</f>
        <v>7.919528415416394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9.975372793214344</v>
      </c>
      <c r="Z44" s="72">
        <f>100*(SUM(Taulukko!AH53:AH55)-SUM(Taulukko!AH41:AH43))/SUM(Taulukko!AH41:AH43)</f>
        <v>10.101939700221783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4.349551893513456</v>
      </c>
      <c r="E45" s="72">
        <f>100*(SUM(Taulukko!F54:F56)-SUM(Taulukko!F42:F44))/SUM(Taulukko!F42:F44)</f>
        <v>4.517413352646137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7.181236556195641</v>
      </c>
      <c r="N45" s="72">
        <f>100*(SUM(Taulukko!R54:R56)-SUM(Taulukko!R42:R44))/SUM(Taulukko!R42:R44)</f>
        <v>7.122363489436727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8.188863785631892</v>
      </c>
      <c r="Q45" s="72">
        <f>100*(SUM(Taulukko!V54:V56)-SUM(Taulukko!V42:V44))/SUM(Taulukko!V42:V44)</f>
        <v>7.405676689292628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2.2897746583516905</v>
      </c>
      <c r="T45" s="72">
        <f>100*(SUM(Taulukko!Z54:Z56)-SUM(Taulukko!Z42:Z44))/SUM(Taulukko!Z42:Z44)</f>
        <v>2.709756888588591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7.463249122580444</v>
      </c>
      <c r="W45" s="72">
        <f>100*(SUM(Taulukko!AD54:AD56)-SUM(Taulukko!AD42:AD44))/SUM(Taulukko!AD42:AD44)</f>
        <v>7.5496162615251885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9.561429631510082</v>
      </c>
      <c r="Z45" s="72">
        <f>100*(SUM(Taulukko!AH54:AH56)-SUM(Taulukko!AH42:AH44))/SUM(Taulukko!AH42:AH44)</f>
        <v>9.930502886180003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4.6136878022143675</v>
      </c>
      <c r="E46" s="72">
        <f>100*(SUM(Taulukko!F55:F57)-SUM(Taulukko!F43:F45))/SUM(Taulukko!F43:F45)</f>
        <v>4.613282221757256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7.000335660911776</v>
      </c>
      <c r="N46" s="72">
        <f>100*(SUM(Taulukko!R55:R57)-SUM(Taulukko!R43:R45))/SUM(Taulukko!R43:R45)</f>
        <v>7.062277766873751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6.827750858996096</v>
      </c>
      <c r="Q46" s="72">
        <f>100*(SUM(Taulukko!V55:V57)-SUM(Taulukko!V43:V45))/SUM(Taulukko!V43:V45)</f>
        <v>7.049060961653281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2.8575167929539047</v>
      </c>
      <c r="T46" s="72">
        <f>100*(SUM(Taulukko!Z55:Z57)-SUM(Taulukko!Z43:Z45))/SUM(Taulukko!Z43:Z45)</f>
        <v>2.813921555806713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8.249987064628199</v>
      </c>
      <c r="W46" s="72">
        <f>100*(SUM(Taulukko!AD55:AD57)-SUM(Taulukko!AD43:AD45))/SUM(Taulukko!AD43:AD45)</f>
        <v>7.227877711852051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9.62590506676045</v>
      </c>
      <c r="Z46" s="72">
        <f>100*(SUM(Taulukko!AH55:AH57)-SUM(Taulukko!AH43:AH45))/SUM(Taulukko!AH43:AH45)</f>
        <v>9.790925015539358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4.812906115297474</v>
      </c>
      <c r="E47" s="72">
        <f>100*(SUM(Taulukko!F56:F58)-SUM(Taulukko!F44:F46))/SUM(Taulukko!F44:F46)</f>
        <v>4.7213322222568594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9.691808596918088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6.987505661986864</v>
      </c>
      <c r="N47" s="72">
        <f>100*(SUM(Taulukko!R56:R58)-SUM(Taulukko!R44:R46))/SUM(Taulukko!R44:R46)</f>
        <v>7.023392155491582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7.072610421698472</v>
      </c>
      <c r="Q47" s="72">
        <f>100*(SUM(Taulukko!V56:V58)-SUM(Taulukko!V44:V46))/SUM(Taulukko!V44:V46)</f>
        <v>6.649074901500793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3.1982000094781657</v>
      </c>
      <c r="T47" s="72">
        <f>100*(SUM(Taulukko!Z56:Z58)-SUM(Taulukko!Z44:Z46))/SUM(Taulukko!Z44:Z46)</f>
        <v>2.93105024550008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7.6694184504133665</v>
      </c>
      <c r="W47" s="72">
        <f>100*(SUM(Taulukko!AD56:AD58)-SUM(Taulukko!AD44:AD46))/SUM(Taulukko!AD44:AD46)</f>
        <v>6.9657375623037865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9.672435661650656</v>
      </c>
      <c r="Z47" s="72">
        <f>100*(SUM(Taulukko!AH56:AH58)-SUM(Taulukko!AH44:AH46))/SUM(Taulukko!AH44:AH46)</f>
        <v>9.67512920315452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6.3691838291380805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4.87066351386588</v>
      </c>
      <c r="E48" s="72">
        <f>100*(SUM(Taulukko!F57:F59)-SUM(Taulukko!F45:F47))/SUM(Taulukko!F45:F47)</f>
        <v>4.771539338249833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9.171005206247498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7.052775884177731</v>
      </c>
      <c r="N48" s="72">
        <f>100*(SUM(Taulukko!R57:R59)-SUM(Taulukko!R45:R47))/SUM(Taulukko!R45:R47)</f>
        <v>7.001261342975209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5.3737749475927705</v>
      </c>
      <c r="Q48" s="72">
        <f>100*(SUM(Taulukko!V57:V59)-SUM(Taulukko!V45:V47))/SUM(Taulukko!V45:V47)</f>
        <v>6.251849735556668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3.220420376576908</v>
      </c>
      <c r="T48" s="72">
        <f>100*(SUM(Taulukko!Z57:Z59)-SUM(Taulukko!Z45:Z47))/SUM(Taulukko!Z45:Z47)</f>
        <v>3.0327766523808997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7.598003154714461</v>
      </c>
      <c r="W48" s="72">
        <f>100*(SUM(Taulukko!AD57:AD59)-SUM(Taulukko!AD45:AD47))/SUM(Taulukko!AD45:AD47)</f>
        <v>6.801083369847243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9.676167246253963</v>
      </c>
      <c r="Z48" s="72">
        <f>100*(SUM(Taulukko!AH57:AH59)-SUM(Taulukko!AH45:AH47))/SUM(Taulukko!AH45:AH47)</f>
        <v>9.566096279220936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6.044578768417053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4.767454865464663</v>
      </c>
      <c r="E49" s="72">
        <f>100*(SUM(Taulukko!F58:F60)-SUM(Taulukko!F46:F48))/SUM(Taulukko!F46:F48)</f>
        <v>4.761282552797424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6.999714285180731</v>
      </c>
      <c r="N49" s="72">
        <f>100*(SUM(Taulukko!R58:R60)-SUM(Taulukko!R46:R48))/SUM(Taulukko!R46:R48)</f>
        <v>6.9588301902722645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5.567149029123285</v>
      </c>
      <c r="Q49" s="72">
        <f>100*(SUM(Taulukko!V58:V60)-SUM(Taulukko!V46:V48))/SUM(Taulukko!V46:V48)</f>
        <v>5.917132530384101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3.1451727924921156</v>
      </c>
      <c r="T49" s="72">
        <f>100*(SUM(Taulukko!Z58:Z60)-SUM(Taulukko!Z46:Z48))/SUM(Taulukko!Z46:Z48)</f>
        <v>3.1214292800286696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6.570915863456522</v>
      </c>
      <c r="W49" s="72">
        <f>100*(SUM(Taulukko!AD58:AD60)-SUM(Taulukko!AD46:AD48))/SUM(Taulukko!AD46:AD48)</f>
        <v>6.743839069038367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9.468585663972101</v>
      </c>
      <c r="Z49" s="72">
        <f>100*(SUM(Taulukko!AH58:AH60)-SUM(Taulukko!AH46:AH48))/SUM(Taulukko!AH46:AH48)</f>
        <v>9.456672821520256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4.68079464474402</v>
      </c>
      <c r="E50" s="72">
        <f>100*(SUM(Taulukko!F59:F61)-SUM(Taulukko!F47:F49))/SUM(Taulukko!F47:F49)</f>
        <v>4.737814584561978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4.744525547445256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7.033644938990521</v>
      </c>
      <c r="N50" s="72">
        <f>100*(SUM(Taulukko!R59:R61)-SUM(Taulukko!R47:R49))/SUM(Taulukko!R47:R49)</f>
        <v>6.857995751131768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5.1535500885666945</v>
      </c>
      <c r="Q50" s="72">
        <f>100*(SUM(Taulukko!V59:V61)-SUM(Taulukko!V47:V49))/SUM(Taulukko!V47:V49)</f>
        <v>5.666839666566137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3.1744473597072624</v>
      </c>
      <c r="T50" s="72">
        <f>100*(SUM(Taulukko!Z59:Z61)-SUM(Taulukko!Z47:Z49))/SUM(Taulukko!Z47:Z49)</f>
        <v>3.2122756867784554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6.98262484456591</v>
      </c>
      <c r="W50" s="72">
        <f>100*(SUM(Taulukko!AD59:AD61)-SUM(Taulukko!AD47:AD49))/SUM(Taulukko!AD47:AD49)</f>
        <v>6.747917058267593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9.273145238388558</v>
      </c>
      <c r="Z50" s="72">
        <f>100*(SUM(Taulukko!AH59:AH61)-SUM(Taulukko!AH47:AH49))/SUM(Taulukko!AH47:AH49)</f>
        <v>9.352849059785294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4.61022191936348</v>
      </c>
      <c r="E51" s="72">
        <f>100*(SUM(Taulukko!F60:F62)-SUM(Taulukko!F48:F50))/SUM(Taulukko!F48:F50)</f>
        <v>4.76273940588998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4.909090909090909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6.738260632054484</v>
      </c>
      <c r="N51" s="72">
        <f>100*(SUM(Taulukko!R60:R62)-SUM(Taulukko!R48:R50))/SUM(Taulukko!R48:R50)</f>
        <v>6.693027385502248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4.4572558197932715</v>
      </c>
      <c r="Q51" s="72">
        <f>100*(SUM(Taulukko!V60:V62)-SUM(Taulukko!V48:V50))/SUM(Taulukko!V48:V50)</f>
        <v>5.5189479348398764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3.3684024526503142</v>
      </c>
      <c r="T51" s="72">
        <f>100*(SUM(Taulukko!Z60:Z62)-SUM(Taulukko!Z48:Z50))/SUM(Taulukko!Z48:Z50)</f>
        <v>3.3125974160184697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6.815777915221278</v>
      </c>
      <c r="W51" s="72">
        <f>100*(SUM(Taulukko!AD60:AD62)-SUM(Taulukko!AD48:AD50))/SUM(Taulukko!AD48:AD50)</f>
        <v>6.753857885149959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9.222525853707236</v>
      </c>
      <c r="Z51" s="72">
        <f>100*(SUM(Taulukko!AH60:AH62)-SUM(Taulukko!AH48:AH50))/SUM(Taulukko!AH48:AH50)</f>
        <v>9.262425715201728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4.709122736446319</v>
      </c>
      <c r="E52" s="72">
        <f>100*(SUM(Taulukko!F61:F63)-SUM(Taulukko!F49:F51))/SUM(Taulukko!F49:F51)</f>
        <v>4.892050767862649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5.072463768115942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6.377446716362592</v>
      </c>
      <c r="N52" s="72">
        <f>100*(SUM(Taulukko!R61:R63)-SUM(Taulukko!R49:R51))/SUM(Taulukko!R49:R51)</f>
        <v>6.523271139615079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4.719219800986596</v>
      </c>
      <c r="Q52" s="72">
        <f>100*(SUM(Taulukko!V61:V63)-SUM(Taulukko!V49:V51))/SUM(Taulukko!V49:V51)</f>
        <v>5.511444565104312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3.1408231008037513</v>
      </c>
      <c r="T52" s="72">
        <f>100*(SUM(Taulukko!Z61:Z63)-SUM(Taulukko!Z49:Z51))/SUM(Taulukko!Z49:Z51)</f>
        <v>3.430379800653911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6.711559786736036</v>
      </c>
      <c r="W52" s="72">
        <f>100*(SUM(Taulukko!AD61:AD63)-SUM(Taulukko!AD49:AD51))/SUM(Taulukko!AD49:AD51)</f>
        <v>6.762469366026367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8.674833649852834</v>
      </c>
      <c r="Z52" s="72">
        <f>100*(SUM(Taulukko!AH61:AH63)-SUM(Taulukko!AH49:AH51))/SUM(Taulukko!AH49:AH51)</f>
        <v>9.200371718220975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5.035229514407535</v>
      </c>
      <c r="E53" s="72">
        <f>100*(SUM(Taulukko!F62:F64)-SUM(Taulukko!F50:F52))/SUM(Taulukko!F50:F52)</f>
        <v>5.142280045580729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5.308775731310959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6.174406535091625</v>
      </c>
      <c r="N53" s="72">
        <f>100*(SUM(Taulukko!R62:R64)-SUM(Taulukko!R50:R52))/SUM(Taulukko!R50:R52)</f>
        <v>6.435453722715381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5.332307538666091</v>
      </c>
      <c r="Q53" s="72">
        <f>100*(SUM(Taulukko!V62:V64)-SUM(Taulukko!V50:V52))/SUM(Taulukko!V50:V52)</f>
        <v>5.627460273794017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3.1523666207388934</v>
      </c>
      <c r="T53" s="72">
        <f>100*(SUM(Taulukko!Z62:Z64)-SUM(Taulukko!Z50:Z52))/SUM(Taulukko!Z50:Z52)</f>
        <v>3.589776224542632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6.413719963468592</v>
      </c>
      <c r="W53" s="72">
        <f>100*(SUM(Taulukko!AD62:AD64)-SUM(Taulukko!AD50:AD52))/SUM(Taulukko!AD50:AD52)</f>
        <v>6.83606947558769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8.705350685261054</v>
      </c>
      <c r="Z53" s="72">
        <f>100*(SUM(Taulukko!AH62:AH64)-SUM(Taulukko!AH50:AH52))/SUM(Taulukko!AH50:AH52)</f>
        <v>9.192574240251854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5.440009791836556</v>
      </c>
      <c r="E54" s="72">
        <f>100*(SUM(Taulukko!F63:F65)-SUM(Taulukko!F51:F53))/SUM(Taulukko!F51:F53)</f>
        <v>5.477162410291761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10.122699386503058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6.5142372886283315</v>
      </c>
      <c r="N54" s="72">
        <f>100*(SUM(Taulukko!R63:R65)-SUM(Taulukko!R51:R53))/SUM(Taulukko!R51:R53)</f>
        <v>6.446939567297823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10.470000442145286</v>
      </c>
      <c r="Q54" s="72">
        <f>100*(SUM(Taulukko!V63:V65)-SUM(Taulukko!V51:V53))/SUM(Taulukko!V51:V53)</f>
        <v>5.801969758639888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3.5945291080861477</v>
      </c>
      <c r="T54" s="72">
        <f>100*(SUM(Taulukko!Z63:Z65)-SUM(Taulukko!Z51:Z53))/SUM(Taulukko!Z51:Z53)</f>
        <v>3.8022866010176526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6.931155748505058</v>
      </c>
      <c r="W54" s="72">
        <f>100*(SUM(Taulukko!AD63:AD65)-SUM(Taulukko!AD51:AD53))/SUM(Taulukko!AD51:AD53)</f>
        <v>7.01312305558571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8.7747013182219</v>
      </c>
      <c r="Z54" s="72">
        <f>100*(SUM(Taulukko!AH63:AH65)-SUM(Taulukko!AH51:AH53))/SUM(Taulukko!AH51:AH53)</f>
        <v>9.250494074324374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5.8489642139706834</v>
      </c>
      <c r="E55" s="72">
        <f>100*(SUM(Taulukko!F64:F66)-SUM(Taulukko!F52:F54))/SUM(Taulukko!F52:F54)</f>
        <v>5.848171668119377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10.476190476190476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6.4976591599697295</v>
      </c>
      <c r="N55" s="72">
        <f>100*(SUM(Taulukko!R64:R66)-SUM(Taulukko!R52:R54))/SUM(Taulukko!R52:R54)</f>
        <v>6.496742053685932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10.027392581634965</v>
      </c>
      <c r="Q55" s="72">
        <f>100*(SUM(Taulukko!V64:V66)-SUM(Taulukko!V52:V54))/SUM(Taulukko!V52:V54)</f>
        <v>5.997877089921873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4.104872228277675</v>
      </c>
      <c r="T55" s="72">
        <f>100*(SUM(Taulukko!Z64:Z66)-SUM(Taulukko!Z52:Z54))/SUM(Taulukko!Z52:Z54)</f>
        <v>4.045606698391392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7.374824499840502</v>
      </c>
      <c r="W55" s="72">
        <f>100*(SUM(Taulukko!AD64:AD66)-SUM(Taulukko!AD52:AD54))/SUM(Taulukko!AD52:AD54)</f>
        <v>7.238376165155937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9.04755563974217</v>
      </c>
      <c r="Z55" s="72">
        <f>100*(SUM(Taulukko!AH64:AH66)-SUM(Taulukko!AH52:AH54))/SUM(Taulukko!AH52:AH54)</f>
        <v>9.367604433846177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6.26154339380545</v>
      </c>
      <c r="E56" s="72">
        <f>100*(SUM(Taulukko!F65:F67)-SUM(Taulukko!F53:F55))/SUM(Taulukko!F53:F55)</f>
        <v>6.219878142043893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5.968548963545407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10.783200908059023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6.659996643425809</v>
      </c>
      <c r="N56" s="72">
        <f>100*(SUM(Taulukko!R65:R67)-SUM(Taulukko!R53:R55))/SUM(Taulukko!R53:R55)</f>
        <v>6.5231047214230555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10.456779736475339</v>
      </c>
      <c r="Q56" s="72">
        <f>100*(SUM(Taulukko!V65:V67)-SUM(Taulukko!V53:V55))/SUM(Taulukko!V53:V55)</f>
        <v>6.226527842228637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4.609501612547982</v>
      </c>
      <c r="T56" s="72">
        <f>100*(SUM(Taulukko!Z65:Z67)-SUM(Taulukko!Z53:Z55))/SUM(Taulukko!Z53:Z55)</f>
        <v>4.281361468168419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7.585811437549533</v>
      </c>
      <c r="W56" s="72">
        <f>100*(SUM(Taulukko!AD65:AD67)-SUM(Taulukko!AD53:AD55))/SUM(Taulukko!AD53:AD55)</f>
        <v>7.430848008319524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9.548938608849296</v>
      </c>
      <c r="Z56" s="72">
        <f>100*(SUM(Taulukko!AH65:AH67)-SUM(Taulukko!AH53:AH55))/SUM(Taulukko!AH53:AH55)</f>
        <v>9.524157645345722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6.829296651274017</v>
      </c>
      <c r="E57" s="72">
        <f>100*(SUM(Taulukko!F66:F68)-SUM(Taulukko!F54:F56))/SUM(Taulukko!F54:F56)</f>
        <v>6.5166374304206105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6.496718841499342</v>
      </c>
      <c r="N57" s="72">
        <f>100*(SUM(Taulukko!R66:R68)-SUM(Taulukko!R54:R56))/SUM(Taulukko!R54:R56)</f>
        <v>6.491218979654196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6.095875652769895</v>
      </c>
      <c r="Q57" s="72">
        <f>100*(SUM(Taulukko!V66:V68)-SUM(Taulukko!V54:V56))/SUM(Taulukko!V54:V56)</f>
        <v>6.497522717606437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4.892713841761869</v>
      </c>
      <c r="T57" s="72">
        <f>100*(SUM(Taulukko!Z66:Z68)-SUM(Taulukko!Z54:Z56))/SUM(Taulukko!Z54:Z56)</f>
        <v>4.475835576572279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7.663342820212943</v>
      </c>
      <c r="W57" s="72">
        <f>100*(SUM(Taulukko!AD66:AD68)-SUM(Taulukko!AD54:AD56))/SUM(Taulukko!AD54:AD56)</f>
        <v>7.560444453117817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9.917584304813674</v>
      </c>
      <c r="Z57" s="72">
        <f>100*(SUM(Taulukko!AH66:AH68)-SUM(Taulukko!AH54:AH56))/SUM(Taulukko!AH54:AH56)</f>
        <v>9.689181532353922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6.781985774790436</v>
      </c>
      <c r="E58" s="72">
        <f>100*(SUM(Taulukko!F67:F69)-SUM(Taulukko!F55:F57))/SUM(Taulukko!F55:F57)</f>
        <v>6.661772821977661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6.526824083126826</v>
      </c>
      <c r="N58" s="72">
        <f>100*(SUM(Taulukko!R67:R69)-SUM(Taulukko!R55:R57))/SUM(Taulukko!R55:R57)</f>
        <v>6.398385881364816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7.192051914386491</v>
      </c>
      <c r="Q58" s="72">
        <f>100*(SUM(Taulukko!V67:V69)-SUM(Taulukko!V55:V57))/SUM(Taulukko!V55:V57)</f>
        <v>6.78714392348778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4.873667284231146</v>
      </c>
      <c r="T58" s="72">
        <f>100*(SUM(Taulukko!Z67:Z69)-SUM(Taulukko!Z55:Z57))/SUM(Taulukko!Z55:Z57)</f>
        <v>4.616593641709585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6.699694947949946</v>
      </c>
      <c r="W58" s="72">
        <f>100*(SUM(Taulukko!AD67:AD69)-SUM(Taulukko!AD55:AD57))/SUM(Taulukko!AD55:AD57)</f>
        <v>7.629512361431983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10.003583667600484</v>
      </c>
      <c r="Z58" s="72">
        <f>100*(SUM(Taulukko!AH67:AH69)-SUM(Taulukko!AH55:AH57))/SUM(Taulukko!AH55:AH57)</f>
        <v>9.841891537182747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6.68849726715934</v>
      </c>
      <c r="E59" s="72">
        <f>100*(SUM(Taulukko!F68:F70)-SUM(Taulukko!F56:F58))/SUM(Taulukko!F56:F58)</f>
        <v>6.703950037304652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6.30257545813012</v>
      </c>
      <c r="N59" s="72">
        <f>100*(SUM(Taulukko!R68:R70)-SUM(Taulukko!R56:R58))/SUM(Taulukko!R56:R58)</f>
        <v>6.255103568895706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6.864135752254016</v>
      </c>
      <c r="Q59" s="72">
        <f>100*(SUM(Taulukko!V68:V70)-SUM(Taulukko!V56:V58))/SUM(Taulukko!V56:V58)</f>
        <v>7.062647149696264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4.6941844797697305</v>
      </c>
      <c r="T59" s="72">
        <f>100*(SUM(Taulukko!Z68:Z70)-SUM(Taulukko!Z56:Z58))/SUM(Taulukko!Z56:Z58)</f>
        <v>4.719330620649964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6.948366789459787</v>
      </c>
      <c r="W59" s="72">
        <f>100*(SUM(Taulukko!AD68:AD70)-SUM(Taulukko!AD56:AD58))/SUM(Taulukko!AD56:AD58)</f>
        <v>7.625436345446763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9.96724977683573</v>
      </c>
      <c r="Z59" s="72">
        <f>100*(SUM(Taulukko!AH68:AH70)-SUM(Taulukko!AH56:AH58))/SUM(Taulukko!AH56:AH58)</f>
        <v>9.984243969614715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6.55322572010608</v>
      </c>
      <c r="E60" s="72">
        <f>100*(SUM(Taulukko!F69:F71)-SUM(Taulukko!F57:F59))/SUM(Taulukko!F57:F59)</f>
        <v>6.77492871662403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5.96473978426454</v>
      </c>
      <c r="N60" s="72">
        <f>100*(SUM(Taulukko!R69:R71)-SUM(Taulukko!R57:R59))/SUM(Taulukko!R57:R59)</f>
        <v>6.106010849137433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7.739845068934186</v>
      </c>
      <c r="Q60" s="72">
        <f>100*(SUM(Taulukko!V69:V71)-SUM(Taulukko!V57:V59))/SUM(Taulukko!V57:V59)</f>
        <v>7.3098198227190085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4.6951019539350884</v>
      </c>
      <c r="T60" s="72">
        <f>100*(SUM(Taulukko!Z69:Z71)-SUM(Taulukko!Z57:Z59))/SUM(Taulukko!Z57:Z59)</f>
        <v>4.811237562232238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6.685633504027798</v>
      </c>
      <c r="W60" s="72">
        <f>100*(SUM(Taulukko!AD69:AD71)-SUM(Taulukko!AD57:AD59))/SUM(Taulukko!AD57:AD59)</f>
        <v>7.523028881462446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9.933342949242814</v>
      </c>
      <c r="Z60" s="72">
        <f>100*(SUM(Taulukko!AH69:AH71)-SUM(Taulukko!AH57:AH59))/SUM(Taulukko!AH57:AH59)</f>
        <v>10.132134657613582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6.888414428587476</v>
      </c>
      <c r="E61" s="72">
        <f>100*(SUM(Taulukko!F70:F72)-SUM(Taulukko!F58:F60))/SUM(Taulukko!F58:F60)</f>
        <v>6.951841596653565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5.913898926040304</v>
      </c>
      <c r="N61" s="72">
        <f>100*(SUM(Taulukko!R70:R72)-SUM(Taulukko!R58:R60))/SUM(Taulukko!R58:R60)</f>
        <v>6.02222204370013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7.576802446071249</v>
      </c>
      <c r="Q61" s="72">
        <f>100*(SUM(Taulukko!V70:V72)-SUM(Taulukko!V58:V60))/SUM(Taulukko!V58:V60)</f>
        <v>7.5129030798924274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4.680808109441369</v>
      </c>
      <c r="T61" s="72">
        <f>100*(SUM(Taulukko!Z70:Z72)-SUM(Taulukko!Z58:Z60))/SUM(Taulukko!Z58:Z60)</f>
        <v>4.91255729678888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7.338783117716057</v>
      </c>
      <c r="W61" s="72">
        <f>100*(SUM(Taulukko!AD70:AD72)-SUM(Taulukko!AD58:AD60))/SUM(Taulukko!AD58:AD60)</f>
        <v>7.3442271358532745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10.004715190634842</v>
      </c>
      <c r="Z61" s="72">
        <f>100*(SUM(Taulukko!AH70:AH72)-SUM(Taulukko!AH58:AH60))/SUM(Taulukko!AH58:AH60)</f>
        <v>10.302561384863512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7.142857142857153</v>
      </c>
      <c r="E62" s="72">
        <f>100*(SUM(Taulukko!F71:F73)-SUM(Taulukko!F59:F61))/SUM(Taulukko!F59:F61)</f>
        <v>7.216447944006992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6.8277310924369745</v>
      </c>
      <c r="H62" s="72">
        <f>100*(SUM(Taulukko!J71:J73)-SUM(Taulukko!J59:J61))/SUM(Taulukko!J59:J61)</f>
        <v>6.515679442508727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5.860657459278964</v>
      </c>
      <c r="N62" s="72">
        <f>100*(SUM(Taulukko!R71:R73)-SUM(Taulukko!R59:R61))/SUM(Taulukko!R59:R61)</f>
        <v>6.047390887041759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7.923361583757724</v>
      </c>
      <c r="Q62" s="72">
        <f>100*(SUM(Taulukko!V71:V73)-SUM(Taulukko!V59:V61))/SUM(Taulukko!V59:V61)</f>
        <v>7.663964366519823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4.906661500441416</v>
      </c>
      <c r="T62" s="72">
        <f>100*(SUM(Taulukko!Z71:Z73)-SUM(Taulukko!Z59:Z61))/SUM(Taulukko!Z59:Z61)</f>
        <v>5.031201638150682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6.907133410117908</v>
      </c>
      <c r="W62" s="72">
        <f>100*(SUM(Taulukko!AD71:AD73)-SUM(Taulukko!AD59:AD61))/SUM(Taulukko!AD59:AD61)</f>
        <v>7.151844723526966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10.358012189926514</v>
      </c>
      <c r="Z62" s="72">
        <f>100*(SUM(Taulukko!AH71:AH73)-SUM(Taulukko!AH59:AH61))/SUM(Taulukko!AH59:AH61)</f>
        <v>10.50030607673871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7.476300013941177</v>
      </c>
      <c r="E63" s="72">
        <f>100*(SUM(Taulukko!F72:F74)-SUM(Taulukko!F60:F62))/SUM(Taulukko!F60:F62)</f>
        <v>7.540659049557668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6.794425087108014</v>
      </c>
      <c r="H63" s="72">
        <f>100*(SUM(Taulukko!J72:J74)-SUM(Taulukko!J60:J62))/SUM(Taulukko!J60:J62)</f>
        <v>6.447140381282503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6.090392303524049</v>
      </c>
      <c r="N63" s="72">
        <f>100*(SUM(Taulukko!R72:R74)-SUM(Taulukko!R60:R62))/SUM(Taulukko!R60:R62)</f>
        <v>6.1748515464303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8.937482456274873</v>
      </c>
      <c r="Q63" s="72">
        <f>100*(SUM(Taulukko!V72:V74)-SUM(Taulukko!V60:V62))/SUM(Taulukko!V60:V62)</f>
        <v>7.724476723873241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4.935962038560076</v>
      </c>
      <c r="T63" s="72">
        <f>100*(SUM(Taulukko!Z72:Z74)-SUM(Taulukko!Z60:Z62))/SUM(Taulukko!Z60:Z62)</f>
        <v>5.166910379125846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7.025147956925171</v>
      </c>
      <c r="W63" s="72">
        <f>100*(SUM(Taulukko!AD72:AD74)-SUM(Taulukko!AD60:AD62))/SUM(Taulukko!AD60:AD62)</f>
        <v>6.977956131615621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10.616760561783746</v>
      </c>
      <c r="Z63" s="72">
        <f>100*(SUM(Taulukko!AH72:AH74)-SUM(Taulukko!AH60:AH62))/SUM(Taulukko!AH60:AH62)</f>
        <v>10.71668789393594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7.9754217654230555</v>
      </c>
      <c r="E64" s="72">
        <f>100*(SUM(Taulukko!F73:F75)-SUM(Taulukko!F61:F63))/SUM(Taulukko!F61:F63)</f>
        <v>7.89592040988851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6.687456687456671</v>
      </c>
      <c r="H64" s="72">
        <f>100*(SUM(Taulukko!J73:J75)-SUM(Taulukko!J61:J63))/SUM(Taulukko!J61:J63)</f>
        <v>6.344827586206889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6.4427490608378175</v>
      </c>
      <c r="N64" s="72">
        <f>100*(SUM(Taulukko!R73:R75)-SUM(Taulukko!R61:R63))/SUM(Taulukko!R61:R63)</f>
        <v>6.331164074116327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8.584300468059304</v>
      </c>
      <c r="Q64" s="72">
        <f>100*(SUM(Taulukko!V73:V75)-SUM(Taulukko!V61:V63))/SUM(Taulukko!V61:V63)</f>
        <v>7.629203574913852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5.384907208354794</v>
      </c>
      <c r="T64" s="72">
        <f>100*(SUM(Taulukko!Z73:Z75)-SUM(Taulukko!Z61:Z63))/SUM(Taulukko!Z61:Z63)</f>
        <v>5.311025305147068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6.912418364278274</v>
      </c>
      <c r="W64" s="72">
        <f>100*(SUM(Taulukko!AD73:AD75)-SUM(Taulukko!AD61:AD63))/SUM(Taulukko!AD61:AD63)</f>
        <v>6.7906199201560975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11.339517724768932</v>
      </c>
      <c r="Z64" s="72">
        <f>100*(SUM(Taulukko!AH73:AH75)-SUM(Taulukko!AH61:AH63))/SUM(Taulukko!AH61:AH63)</f>
        <v>10.92907497773996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8.491682378056643</v>
      </c>
      <c r="E65" s="72">
        <f>100*(SUM(Taulukko!F74:F76)-SUM(Taulukko!F62:F64))/SUM(Taulukko!F62:F64)</f>
        <v>8.179465985527877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6.13854595336076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6.759528529491313</v>
      </c>
      <c r="N65" s="72">
        <f>100*(SUM(Taulukko!R74:R76)-SUM(Taulukko!R62:R64))/SUM(Taulukko!R62:R64)</f>
        <v>6.403961170645341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14.037037544258494</v>
      </c>
      <c r="Q65" s="72">
        <f>100*(SUM(Taulukko!V74:V76)-SUM(Taulukko!V62:V64))/SUM(Taulukko!V62:V64)</f>
        <v>7.365681765646627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5.88143566286353</v>
      </c>
      <c r="T65" s="72">
        <f>100*(SUM(Taulukko!Z74:Z76)-SUM(Taulukko!Z62:Z64))/SUM(Taulukko!Z62:Z64)</f>
        <v>5.432959664059434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6.845163968451644</v>
      </c>
      <c r="W65" s="72">
        <f>100*(SUM(Taulukko!AD74:AD76)-SUM(Taulukko!AD62:AD64))/SUM(Taulukko!AD62:AD64)</f>
        <v>6.540874516847226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11.515134536999431</v>
      </c>
      <c r="Z65" s="72">
        <f>100*(SUM(Taulukko!AH74:AH76)-SUM(Taulukko!AH62:AH64))/SUM(Taulukko!AH62:AH64)</f>
        <v>11.106029348459451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8.627956983338668</v>
      </c>
      <c r="E66" s="72">
        <f>100*(SUM(Taulukko!F75:F77)-SUM(Taulukko!F63:F65))/SUM(Taulukko!F63:F65)</f>
        <v>8.262232447127813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10.584958217270207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6.336440983867198</v>
      </c>
      <c r="N66" s="72">
        <f>100*(SUM(Taulukko!R75:R77)-SUM(Taulukko!R63:R65))/SUM(Taulukko!R63:R65)</f>
        <v>6.3430136208388825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11.811420185444604</v>
      </c>
      <c r="Q66" s="72">
        <f>100*(SUM(Taulukko!V75:V77)-SUM(Taulukko!V63:V65))/SUM(Taulukko!V63:V65)</f>
        <v>6.985528102711214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5.758375258680477</v>
      </c>
      <c r="T66" s="72">
        <f>100*(SUM(Taulukko!Z75:Z77)-SUM(Taulukko!Z63:Z65))/SUM(Taulukko!Z63:Z65)</f>
        <v>5.503333530483096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6.072805109828066</v>
      </c>
      <c r="W66" s="72">
        <f>100*(SUM(Taulukko!AD75:AD77)-SUM(Taulukko!AD63:AD65))/SUM(Taulukko!AD63:AD65)</f>
        <v>6.238070137402541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11.41266892320021</v>
      </c>
      <c r="Z66" s="72">
        <f>100*(SUM(Taulukko!AH75:AH77)-SUM(Taulukko!AH63:AH65))/SUM(Taulukko!AH63:AH65)</f>
        <v>11.237680943582127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10.337698139214334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8.392128093031616</v>
      </c>
      <c r="E67" s="72">
        <f>100*(SUM(Taulukko!F76:F78)-SUM(Taulukko!F64:F66))/SUM(Taulukko!F64:F66)</f>
        <v>8.090414051071859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10.103448275862073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6.217693002785471</v>
      </c>
      <c r="N67" s="72">
        <f>100*(SUM(Taulukko!R76:R78)-SUM(Taulukko!R64:R66))/SUM(Taulukko!R64:R66)</f>
        <v>6.201148764259023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13.814227715344876</v>
      </c>
      <c r="Q67" s="72">
        <f>100*(SUM(Taulukko!V76:V78)-SUM(Taulukko!V64:V66))/SUM(Taulukko!V64:V66)</f>
        <v>6.569576505785857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5.618493870592453</v>
      </c>
      <c r="T67" s="72">
        <f>100*(SUM(Taulukko!Z76:Z78)-SUM(Taulukko!Z64:Z66))/SUM(Taulukko!Z64:Z66)</f>
        <v>5.528245341798838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5.84582239296587</v>
      </c>
      <c r="W67" s="72">
        <f>100*(SUM(Taulukko!AD76:AD78)-SUM(Taulukko!AD64:AD66))/SUM(Taulukko!AD64:AD66)</f>
        <v>5.95005522696803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11.58980010635494</v>
      </c>
      <c r="Z67" s="72">
        <f>100*(SUM(Taulukko!AH76:AH78)-SUM(Taulukko!AH64:AH66))/SUM(Taulukko!AH64:AH66)</f>
        <v>11.33425384002419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7.745241021032399</v>
      </c>
      <c r="E68" s="72">
        <f>100*(SUM(Taulukko!F77:F79)-SUM(Taulukko!F65:F67))/SUM(Taulukko!F65:F67)</f>
        <v>7.736275377023269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9.562841530054644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5.425685328445494</v>
      </c>
      <c r="N68" s="72">
        <f>100*(SUM(Taulukko!R77:R79)-SUM(Taulukko!R65:R67))/SUM(Taulukko!R65:R67)</f>
        <v>6.053751524444224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8.996969007010899</v>
      </c>
      <c r="Q68" s="72">
        <f>100*(SUM(Taulukko!V77:V79)-SUM(Taulukko!V65:V67))/SUM(Taulukko!V65:V67)</f>
        <v>6.19453611339002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5.249349835121134</v>
      </c>
      <c r="T68" s="72">
        <f>100*(SUM(Taulukko!Z77:Z79)-SUM(Taulukko!Z65:Z67))/SUM(Taulukko!Z65:Z67)</f>
        <v>5.537952718975616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5.510963694538113</v>
      </c>
      <c r="W68" s="72">
        <f>100*(SUM(Taulukko!AD77:AD79)-SUM(Taulukko!AD65:AD67))/SUM(Taulukko!AD65:AD67)</f>
        <v>5.724160867854676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11.406202319194398</v>
      </c>
      <c r="Z68" s="72">
        <f>100*(SUM(Taulukko!AH77:AH79)-SUM(Taulukko!AH65:AH67))/SUM(Taulukko!AH65:AH67)</f>
        <v>11.403607950404655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7.261268197511651</v>
      </c>
      <c r="E69" s="72">
        <f>100*(SUM(Taulukko!F78:F80)-SUM(Taulukko!F66:F68))/SUM(Taulukko!F66:F68)</f>
        <v>7.344953932791755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5.4238058062336485</v>
      </c>
      <c r="N69" s="72">
        <f>100*(SUM(Taulukko!R78:R80)-SUM(Taulukko!R66:R68))/SUM(Taulukko!R66:R68)</f>
        <v>5.950208942041524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10.350725662175469</v>
      </c>
      <c r="Q69" s="72">
        <f>100*(SUM(Taulukko!V78:V80)-SUM(Taulukko!V66:V68))/SUM(Taulukko!V66:V68)</f>
        <v>5.935349197667167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5.355680899260165</v>
      </c>
      <c r="T69" s="72">
        <f>100*(SUM(Taulukko!Z78:Z80)-SUM(Taulukko!Z66:Z68))/SUM(Taulukko!Z66:Z68)</f>
        <v>5.561634590161637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5.511445182238401</v>
      </c>
      <c r="W69" s="72">
        <f>100*(SUM(Taulukko!AD78:AD80)-SUM(Taulukko!AD66:AD68))/SUM(Taulukko!AD66:AD68)</f>
        <v>5.566325862063175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11.838591472500806</v>
      </c>
      <c r="Z69" s="72">
        <f>100*(SUM(Taulukko!AH78:AH80)-SUM(Taulukko!AH66:AH68))/SUM(Taulukko!AH66:AH68)</f>
        <v>11.447078691365027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6.886044402655686</v>
      </c>
      <c r="E70" s="72">
        <f>100*(SUM(Taulukko!F79:F81)-SUM(Taulukko!F67:F69))/SUM(Taulukko!F67:F69)</f>
        <v>7.01869380985441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5.241954310488564</v>
      </c>
      <c r="N70" s="72">
        <f>100*(SUM(Taulukko!R79:R81)-SUM(Taulukko!R67:R69))/SUM(Taulukko!R67:R69)</f>
        <v>5.91213441095034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9.227833732835204</v>
      </c>
      <c r="Q70" s="72">
        <f>100*(SUM(Taulukko!V79:V81)-SUM(Taulukko!V67:V69))/SUM(Taulukko!V67:V69)</f>
        <v>5.817980974269549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5.34541773481801</v>
      </c>
      <c r="T70" s="72">
        <f>100*(SUM(Taulukko!Z79:Z81)-SUM(Taulukko!Z67:Z69))/SUM(Taulukko!Z67:Z69)</f>
        <v>5.609191947026079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5.336880979674592</v>
      </c>
      <c r="W70" s="72">
        <f>100*(SUM(Taulukko!AD79:AD81)-SUM(Taulukko!AD67:AD69))/SUM(Taulukko!AD67:AD69)</f>
        <v>5.466615921454963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11.272030107981484</v>
      </c>
      <c r="Z70" s="72">
        <f>100*(SUM(Taulukko!AH79:AH81)-SUM(Taulukko!AH67:AH69))/SUM(Taulukko!AH67:AH69)</f>
        <v>11.465581033732043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6.839006213655416</v>
      </c>
      <c r="E71" s="72">
        <f>100*(SUM(Taulukko!F80:F82)-SUM(Taulukko!F68:F70))/SUM(Taulukko!F68:F70)</f>
        <v>6.750342380736683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5.898707519373936</v>
      </c>
      <c r="N71" s="72">
        <f>100*(SUM(Taulukko!R80:R82)-SUM(Taulukko!R68:R70))/SUM(Taulukko!R68:R70)</f>
        <v>5.939724563031682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8.84789291113152</v>
      </c>
      <c r="Q71" s="72">
        <f>100*(SUM(Taulukko!V80:V82)-SUM(Taulukko!V68:V70))/SUM(Taulukko!V68:V70)</f>
        <v>5.773117507586661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5.649373953265802</v>
      </c>
      <c r="T71" s="72">
        <f>100*(SUM(Taulukko!Z80:Z82)-SUM(Taulukko!Z68:Z70))/SUM(Taulukko!Z68:Z70)</f>
        <v>5.6732063884025425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5.370047652640386</v>
      </c>
      <c r="W71" s="72">
        <f>100*(SUM(Taulukko!AD80:AD82)-SUM(Taulukko!AD68:AD70))/SUM(Taulukko!AD68:AD70)</f>
        <v>5.415370089630039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11.454741558118318</v>
      </c>
      <c r="Z71" s="72">
        <f>100*(SUM(Taulukko!AH80:AH82)-SUM(Taulukko!AH68:AH70))/SUM(Taulukko!AH68:AH70)</f>
        <v>11.476497598004102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6.509617005523277</v>
      </c>
      <c r="E72" s="72">
        <f>100*(SUM(Taulukko!F81:F83)-SUM(Taulukko!F69:F71))/SUM(Taulukko!F69:F71)</f>
        <v>6.47066210196554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6.0279357893796375</v>
      </c>
      <c r="N72" s="72">
        <f>100*(SUM(Taulukko!R81:R83)-SUM(Taulukko!R69:R71))/SUM(Taulukko!R69:R71)</f>
        <v>5.997345838559458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7.990738189836313</v>
      </c>
      <c r="Q72" s="72">
        <f>100*(SUM(Taulukko!V81:V83)-SUM(Taulukko!V69:V71))/SUM(Taulukko!V69:V71)</f>
        <v>5.713761148743315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5.744427924780714</v>
      </c>
      <c r="T72" s="72">
        <f>100*(SUM(Taulukko!Z81:Z83)-SUM(Taulukko!Z69:Z71))/SUM(Taulukko!Z69:Z71)</f>
        <v>5.736819789858631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5.4063363162461515</v>
      </c>
      <c r="W72" s="72">
        <f>100*(SUM(Taulukko!AD81:AD83)-SUM(Taulukko!AD69:AD71))/SUM(Taulukko!AD69:AD71)</f>
        <v>5.3944490222747445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11.10972269264033</v>
      </c>
      <c r="Z72" s="72">
        <f>100*(SUM(Taulukko!AH81:AH83)-SUM(Taulukko!AH69:AH71))/SUM(Taulukko!AH69:AH71)</f>
        <v>11.496974480399889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6.2444149495374095</v>
      </c>
      <c r="E73" s="72">
        <f>100*(SUM(Taulukko!F82:F84)-SUM(Taulukko!F70:F72))/SUM(Taulukko!F70:F72)</f>
        <v>6.143318923038521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6.155210029199108</v>
      </c>
      <c r="N73" s="72">
        <f>100*(SUM(Taulukko!R82:R84)-SUM(Taulukko!R70:R72))/SUM(Taulukko!R70:R72)</f>
        <v>6.0255054473336624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7.239132642782092</v>
      </c>
      <c r="Q73" s="72">
        <f>100*(SUM(Taulukko!V82:V84)-SUM(Taulukko!V70:V72))/SUM(Taulukko!V70:V72)</f>
        <v>5.608891539124091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6.134809271728757</v>
      </c>
      <c r="T73" s="72">
        <f>100*(SUM(Taulukko!Z82:Z84)-SUM(Taulukko!Z70:Z72))/SUM(Taulukko!Z70:Z72)</f>
        <v>5.776550759629795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5.550237023147735</v>
      </c>
      <c r="W73" s="72">
        <f>100*(SUM(Taulukko!AD82:AD84)-SUM(Taulukko!AD70:AD72))/SUM(Taulukko!AD70:AD72)</f>
        <v>5.367586250070014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11.700144619533095</v>
      </c>
      <c r="Z73" s="72">
        <f>100*(SUM(Taulukko!AH82:AH84)-SUM(Taulukko!AH70:AH72))/SUM(Taulukko!AH70:AH72)</f>
        <v>11.52695293910573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5.924997061013364</v>
      </c>
      <c r="E74" s="72">
        <f>100*(SUM(Taulukko!F83:F85)-SUM(Taulukko!F71:F73))/SUM(Taulukko!F71:F73)</f>
        <v>5.735203397188386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3.9659128154703263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6.110522639399488</v>
      </c>
      <c r="N74" s="72">
        <f>100*(SUM(Taulukko!R83:R85)-SUM(Taulukko!R71:R73))/SUM(Taulukko!R71:R73)</f>
        <v>5.971631717143236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6.6283985315099585</v>
      </c>
      <c r="Q74" s="72">
        <f>100*(SUM(Taulukko!V83:V85)-SUM(Taulukko!V71:V73))/SUM(Taulukko!V71:V73)</f>
        <v>5.462247153261138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6.029448973623436</v>
      </c>
      <c r="T74" s="72">
        <f>100*(SUM(Taulukko!Z83:Z85)-SUM(Taulukko!Z71:Z73))/SUM(Taulukko!Z71:Z73)</f>
        <v>5.769988572329283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5.460744120905679</v>
      </c>
      <c r="W74" s="72">
        <f>100*(SUM(Taulukko!AD83:AD85)-SUM(Taulukko!AD71:AD73))/SUM(Taulukko!AD71:AD73)</f>
        <v>5.299014655523056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11.792016657290485</v>
      </c>
      <c r="Z74" s="72">
        <f>100*(SUM(Taulukko!AH83:AH85)-SUM(Taulukko!AH71:AH73))/SUM(Taulukko!AH71:AH73)</f>
        <v>11.54256143887123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5.392854710721843</v>
      </c>
      <c r="E75" s="72">
        <f>100*(SUM(Taulukko!F84:F86)-SUM(Taulukko!F72:F74))/SUM(Taulukko!F72:F74)</f>
        <v>5.199136556337754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3.4910277324632917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4.633204633204626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5.848223889645824</v>
      </c>
      <c r="N75" s="72">
        <f>100*(SUM(Taulukko!R84:R86)-SUM(Taulukko!R72:R74))/SUM(Taulukko!R72:R74)</f>
        <v>5.825584579871932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5.321040241758336</v>
      </c>
      <c r="Q75" s="72">
        <f>100*(SUM(Taulukko!V84:V86)-SUM(Taulukko!V72:V74))/SUM(Taulukko!V72:V74)</f>
        <v>5.311108708685113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5.891589005158542</v>
      </c>
      <c r="T75" s="72">
        <f>100*(SUM(Taulukko!Z84:Z86)-SUM(Taulukko!Z72:Z74))/SUM(Taulukko!Z72:Z74)</f>
        <v>5.715023468040325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5.126320294556787</v>
      </c>
      <c r="W75" s="72">
        <f>100*(SUM(Taulukko!AD84:AD86)-SUM(Taulukko!AD72:AD74))/SUM(Taulukko!AD72:AD74)</f>
        <v>5.1979430250591845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11.764423323256656</v>
      </c>
      <c r="Z75" s="72">
        <f>100*(SUM(Taulukko!AH84:AH86)-SUM(Taulukko!AH72:AH74))/SUM(Taulukko!AH72:AH74)</f>
        <v>11.523405617348187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4.599527758655078</v>
      </c>
      <c r="E76" s="72">
        <f>100*(SUM(Taulukko!F85:F87)-SUM(Taulukko!F73:F75))/SUM(Taulukko!F73:F75)</f>
        <v>4.54312998337134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2.9879831113998017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3.3418204964990452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5.767472917868699</v>
      </c>
      <c r="N76" s="72">
        <f>100*(SUM(Taulukko!R85:R87)-SUM(Taulukko!R73:R75))/SUM(Taulukko!R73:R75)</f>
        <v>5.6106188378027015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5.206813605015888</v>
      </c>
      <c r="Q76" s="72">
        <f>100*(SUM(Taulukko!V85:V87)-SUM(Taulukko!V73:V75))/SUM(Taulukko!V73:V75)</f>
        <v>5.211009533249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5.606285283175944</v>
      </c>
      <c r="T76" s="72">
        <f>100*(SUM(Taulukko!Z85:Z87)-SUM(Taulukko!Z73:Z75))/SUM(Taulukko!Z73:Z75)</f>
        <v>5.628291410374446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5.042648048725763</v>
      </c>
      <c r="W76" s="72">
        <f>100*(SUM(Taulukko!AD85:AD87)-SUM(Taulukko!AD73:AD75))/SUM(Taulukko!AD73:AD75)</f>
        <v>5.105151958394285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11.646832064214651</v>
      </c>
      <c r="Z76" s="72">
        <f>100*(SUM(Taulukko!AH85:AH87)-SUM(Taulukko!AH73:AH75))/SUM(Taulukko!AH73:AH75)</f>
        <v>11.469301027527598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3.471775503315074</v>
      </c>
      <c r="E77" s="72">
        <f>100*(SUM(Taulukko!F86:F88)-SUM(Taulukko!F74:F76))/SUM(Taulukko!F74:F76)</f>
        <v>3.9183207105766398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2.3028391167192286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5.165698909502915</v>
      </c>
      <c r="N77" s="72">
        <f>100*(SUM(Taulukko!R86:R88)-SUM(Taulukko!R74:R76))/SUM(Taulukko!R74:R76)</f>
        <v>5.374534009261767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-0.9062355658198564</v>
      </c>
      <c r="Q77" s="72">
        <f>100*(SUM(Taulukko!V86:V88)-SUM(Taulukko!V74:V76))/SUM(Taulukko!V74:V76)</f>
        <v>5.202843346419998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5.196948556959411</v>
      </c>
      <c r="T77" s="72">
        <f>100*(SUM(Taulukko!Z86:Z88)-SUM(Taulukko!Z74:Z76))/SUM(Taulukko!Z74:Z76)</f>
        <v>5.538596996662603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4.942240698291841</v>
      </c>
      <c r="W77" s="72">
        <f>100*(SUM(Taulukko!AD86:AD88)-SUM(Taulukko!AD74:AD76))/SUM(Taulukko!AD74:AD76)</f>
        <v>5.043746783324753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11.34442434747656</v>
      </c>
      <c r="Z77" s="72">
        <f>100*(SUM(Taulukko!AH86:AH88)-SUM(Taulukko!AH74:AH76))/SUM(Taulukko!AH74:AH76)</f>
        <v>11.390531614703452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3.1609931297878835</v>
      </c>
      <c r="E78" s="72">
        <f>100*(SUM(Taulukko!F87:F89)-SUM(Taulukko!F75:F77))/SUM(Taulukko!F75:F77)</f>
        <v>3.530724627573067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5.167850049891384</v>
      </c>
      <c r="N78" s="72">
        <f>100*(SUM(Taulukko!R87:R89)-SUM(Taulukko!R75:R77))/SUM(Taulukko!R75:R77)</f>
        <v>5.187928422890297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-3.260418872843666</v>
      </c>
      <c r="Q78" s="72">
        <f>100*(SUM(Taulukko!V87:V89)-SUM(Taulukko!V75:V77))/SUM(Taulukko!V75:V77)</f>
        <v>5.28922089018927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5.385127678809853</v>
      </c>
      <c r="T78" s="72">
        <f>100*(SUM(Taulukko!Z87:Z89)-SUM(Taulukko!Z75:Z77))/SUM(Taulukko!Z75:Z77)</f>
        <v>5.466794250973803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5.1507582342657905</v>
      </c>
      <c r="W78" s="72">
        <f>100*(SUM(Taulukko!AD87:AD89)-SUM(Taulukko!AD75:AD77))/SUM(Taulukko!AD75:AD77)</f>
        <v>4.9980656393062235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11.495073139416753</v>
      </c>
      <c r="Z78" s="72">
        <f>100*(SUM(Taulukko!AH87:AH89)-SUM(Taulukko!AH75:AH77))/SUM(Taulukko!AH75:AH77)</f>
        <v>11.295675891100206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3.1029645797819763</v>
      </c>
      <c r="E79" s="72">
        <f>100*(SUM(Taulukko!F88:F90)-SUM(Taulukko!F76:F78))/SUM(Taulukko!F76:F78)</f>
        <v>3.4388012618296564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4.897178719410592</v>
      </c>
      <c r="N79" s="72">
        <f>100*(SUM(Taulukko!R88:R90)-SUM(Taulukko!R76:R78))/SUM(Taulukko!R76:R78)</f>
        <v>5.07777681934501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-4.832642262090341</v>
      </c>
      <c r="Q79" s="72">
        <f>100*(SUM(Taulukko!V88:V90)-SUM(Taulukko!V76:V78))/SUM(Taulukko!V76:V78)</f>
        <v>5.395306212669298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5.384588274118663</v>
      </c>
      <c r="T79" s="72">
        <f>100*(SUM(Taulukko!Z88:Z90)-SUM(Taulukko!Z76:Z78))/SUM(Taulukko!Z76:Z78)</f>
        <v>5.405249384236448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4.879695260137907</v>
      </c>
      <c r="W79" s="72">
        <f>100*(SUM(Taulukko!AD88:AD90)-SUM(Taulukko!AD76:AD78))/SUM(Taulukko!AD76:AD78)</f>
        <v>4.947665831888533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11.222215714862582</v>
      </c>
      <c r="Z79" s="72">
        <f>100*(SUM(Taulukko!AH88:AH90)-SUM(Taulukko!AH76:AH78))/SUM(Taulukko!AH76:AH78)</f>
        <v>11.181484715079446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3.7370283537715867</v>
      </c>
      <c r="E80" s="72">
        <f>100*(SUM(Taulukko!F89:F91)-SUM(Taulukko!F77:F79))/SUM(Taulukko!F77:F79)</f>
        <v>3.5007591212425075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5.575033158088182</v>
      </c>
      <c r="N80" s="72">
        <f>100*(SUM(Taulukko!R89:R91)-SUM(Taulukko!R77:R79))/SUM(Taulukko!R77:R79)</f>
        <v>5.027611304093346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-0.7573859468531849</v>
      </c>
      <c r="Q80" s="72">
        <f>100*(SUM(Taulukko!V89:V91)-SUM(Taulukko!V77:V79))/SUM(Taulukko!V77:V79)</f>
        <v>5.400798283786358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5.616523284204064</v>
      </c>
      <c r="T80" s="72">
        <f>100*(SUM(Taulukko!Z89:Z91)-SUM(Taulukko!Z77:Z79))/SUM(Taulukko!Z77:Z79)</f>
        <v>5.333107728456876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5.008536550208678</v>
      </c>
      <c r="W80" s="72">
        <f>100*(SUM(Taulukko!AD89:AD91)-SUM(Taulukko!AD77:AD79))/SUM(Taulukko!AD77:AD79)</f>
        <v>4.891928094859039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11.233530005197021</v>
      </c>
      <c r="Z80" s="72">
        <f>100*(SUM(Taulukko!AH89:AH91)-SUM(Taulukko!AH77:AH79))/SUM(Taulukko!AH77:AH79)</f>
        <v>11.047425151164978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3.6300374559985995</v>
      </c>
      <c r="E81" s="72">
        <f>100*(SUM(Taulukko!F90:F92)-SUM(Taulukko!F78:F80))/SUM(Taulukko!F78:F80)</f>
        <v>3.507661454579626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5.612024083809618</v>
      </c>
      <c r="N81" s="72">
        <f>100*(SUM(Taulukko!R90:R92)-SUM(Taulukko!R78:R80))/SUM(Taulukko!R78:R80)</f>
        <v>4.97318937203268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1.4273119061858213</v>
      </c>
      <c r="Q81" s="72">
        <f>100*(SUM(Taulukko!V90:V92)-SUM(Taulukko!V78:V80))/SUM(Taulukko!V78:V80)</f>
        <v>5.205183723671428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5.288265954741931</v>
      </c>
      <c r="T81" s="72">
        <f>100*(SUM(Taulukko!Z90:Z92)-SUM(Taulukko!Z78:Z80))/SUM(Taulukko!Z78:Z80)</f>
        <v>5.2372175792049305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4.825995246015498</v>
      </c>
      <c r="W81" s="72">
        <f>100*(SUM(Taulukko!AD90:AD92)-SUM(Taulukko!AD78:AD80))/SUM(Taulukko!AD78:AD80)</f>
        <v>4.828514685100998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10.612339831691136</v>
      </c>
      <c r="Z81" s="72">
        <f>100*(SUM(Taulukko!AH90:AH92)-SUM(Taulukko!AH78:AH80))/SUM(Taulukko!AH78:AH80)</f>
        <v>10.903428678755994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3.5696100512621753</v>
      </c>
      <c r="E82" s="72">
        <f>100*(SUM(Taulukko!F91:F93)-SUM(Taulukko!F79:F81))/SUM(Taulukko!F79:F81)</f>
        <v>3.3788088902215008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5.486614612381491</v>
      </c>
      <c r="N82" s="72">
        <f>100*(SUM(Taulukko!R91:R93)-SUM(Taulukko!R79:R81))/SUM(Taulukko!R79:R81)</f>
        <v>4.8473899760704455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1.6444089476649555</v>
      </c>
      <c r="Q82" s="72">
        <f>100*(SUM(Taulukko!V91:V93)-SUM(Taulukko!V79:V81))/SUM(Taulukko!V79:V81)</f>
        <v>4.80114460154037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5.219443820420263</v>
      </c>
      <c r="T82" s="72">
        <f>100*(SUM(Taulukko!Z91:Z93)-SUM(Taulukko!Z79:Z81))/SUM(Taulukko!Z79:Z81)</f>
        <v>5.122933969245943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4.8452515455803375</v>
      </c>
      <c r="W82" s="72">
        <f>100*(SUM(Taulukko!AD91:AD93)-SUM(Taulukko!AD79:AD81))/SUM(Taulukko!AD79:AD81)</f>
        <v>4.756790322938353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10.816164579563422</v>
      </c>
      <c r="Z82" s="72">
        <f>100*(SUM(Taulukko!AH91:AH93)-SUM(Taulukko!AH79:AH81))/SUM(Taulukko!AH79:AH81)</f>
        <v>10.764311129126684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3.016748315221459</v>
      </c>
      <c r="E83" s="72">
        <f>100*(SUM(Taulukko!F92:F94)-SUM(Taulukko!F80:F82))/SUM(Taulukko!F80:F82)</f>
        <v>3.178818255401287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4.716333079261103</v>
      </c>
      <c r="N83" s="72">
        <f>100*(SUM(Taulukko!R92:R94)-SUM(Taulukko!R80:R82))/SUM(Taulukko!R80:R82)</f>
        <v>4.638313226550353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1.470843188488346</v>
      </c>
      <c r="Q83" s="72">
        <f>100*(SUM(Taulukko!V92:V94)-SUM(Taulukko!V80:V82))/SUM(Taulukko!V80:V82)</f>
        <v>4.29088397089766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4.940286912187004</v>
      </c>
      <c r="T83" s="72">
        <f>100*(SUM(Taulukko!Z92:Z94)-SUM(Taulukko!Z80:Z82))/SUM(Taulukko!Z80:Z82)</f>
        <v>5.00218759147752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4.496221861147492</v>
      </c>
      <c r="W83" s="72">
        <f>100*(SUM(Taulukko!AD92:AD94)-SUM(Taulukko!AD80:AD82))/SUM(Taulukko!AD80:AD82)</f>
        <v>4.6991147372437885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10.640154120551088</v>
      </c>
      <c r="Z83" s="72">
        <f>100*(SUM(Taulukko!AH92:AH94)-SUM(Taulukko!AH80:AH82))/SUM(Taulukko!AH80:AH82)</f>
        <v>10.625044641794233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2.944161176298998</v>
      </c>
      <c r="E84" s="72">
        <f>100*(SUM(Taulukko!F93:F95)-SUM(Taulukko!F81:F83))/SUM(Taulukko!F81:F83)</f>
        <v>3.0149630811346166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4.3706637454004165</v>
      </c>
      <c r="N84" s="72">
        <f>100*(SUM(Taulukko!R93:R95)-SUM(Taulukko!R81:R83))/SUM(Taulukko!R81:R83)</f>
        <v>4.380106716122019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1.3976931398654118</v>
      </c>
      <c r="Q84" s="72">
        <f>100*(SUM(Taulukko!V93:V95)-SUM(Taulukko!V81:V83))/SUM(Taulukko!V81:V83)</f>
        <v>3.786484271575357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4.892827506301962</v>
      </c>
      <c r="T84" s="72">
        <f>100*(SUM(Taulukko!Z93:Z95)-SUM(Taulukko!Z81:Z83))/SUM(Taulukko!Z81:Z83)</f>
        <v>4.884856724862244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4.627889878277932</v>
      </c>
      <c r="W84" s="72">
        <f>100*(SUM(Taulukko!AD93:AD95)-SUM(Taulukko!AD81:AD83))/SUM(Taulukko!AD81:AD83)</f>
        <v>4.6891190082955925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10.950078132398891</v>
      </c>
      <c r="Z84" s="72">
        <f>100*(SUM(Taulukko!AH93:AH95)-SUM(Taulukko!AH81:AH83))/SUM(Taulukko!AH81:AH83)</f>
        <v>10.465726757904692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2.710650574691324</v>
      </c>
      <c r="E85" s="72">
        <f>100*(SUM(Taulukko!F94:F96)-SUM(Taulukko!F82:F84))/SUM(Taulukko!F82:F84)</f>
        <v>2.953765400958792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4.0364967355973596</v>
      </c>
      <c r="N85" s="72">
        <f>100*(SUM(Taulukko!R94:R96)-SUM(Taulukko!R82:R84))/SUM(Taulukko!R82:R84)</f>
        <v>4.136928158392696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1.7290314566965939</v>
      </c>
      <c r="Q85" s="72">
        <f>100*(SUM(Taulukko!V94:V96)-SUM(Taulukko!V82:V84))/SUM(Taulukko!V82:V84)</f>
        <v>3.3398057034232433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4.532499455490217</v>
      </c>
      <c r="T85" s="72">
        <f>100*(SUM(Taulukko!Z94:Z96)-SUM(Taulukko!Z82:Z84))/SUM(Taulukko!Z82:Z84)</f>
        <v>4.782856804298279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4.665709630102224</v>
      </c>
      <c r="W85" s="72">
        <f>100*(SUM(Taulukko!AD94:AD96)-SUM(Taulukko!AD82:AD84))/SUM(Taulukko!AD82:AD84)</f>
        <v>4.727359145460571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10.346883484675349</v>
      </c>
      <c r="Z85" s="72">
        <f>100*(SUM(Taulukko!AH94:AH96)-SUM(Taulukko!AH82:AH84))/SUM(Taulukko!AH82:AH84)</f>
        <v>10.273616282536135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3.0918460139436155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2.861221067169794</v>
      </c>
      <c r="E86" s="72">
        <f>100*(SUM(Taulukko!F95:F97)-SUM(Taulukko!F83:F85))/SUM(Taulukko!F83:F85)</f>
        <v>3.031098159547067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3.8230221963988633</v>
      </c>
      <c r="N86" s="72">
        <f>100*(SUM(Taulukko!R95:R97)-SUM(Taulukko!R83:R85))/SUM(Taulukko!R83:R85)</f>
        <v>3.9693636397381784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1.8503455427162938</v>
      </c>
      <c r="Q86" s="72">
        <f>100*(SUM(Taulukko!V95:V97)-SUM(Taulukko!V83:V85))/SUM(Taulukko!V83:V85)</f>
        <v>2.947753735445501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4.5120121981454755</v>
      </c>
      <c r="T86" s="72">
        <f>100*(SUM(Taulukko!Z95:Z97)-SUM(Taulukko!Z83:Z85))/SUM(Taulukko!Z83:Z85)</f>
        <v>4.711032459367571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4.868430486843055</v>
      </c>
      <c r="W86" s="72">
        <f>100*(SUM(Taulukko!AD95:AD97)-SUM(Taulukko!AD83:AD85))/SUM(Taulukko!AD83:AD85)</f>
        <v>4.788441949642224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9.904675416322025</v>
      </c>
      <c r="Z86" s="72">
        <f>100*(SUM(Taulukko!AH95:AH97)-SUM(Taulukko!AH83:AH85))/SUM(Taulukko!AH83:AH85)</f>
        <v>10.066925565218398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3.200605536598327</v>
      </c>
      <c r="E87" s="72">
        <f>100*(SUM(Taulukko!F96:F98)-SUM(Taulukko!F84:F86))/SUM(Taulukko!F84:F86)</f>
        <v>3.2236199560653604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3.8141752069373176</v>
      </c>
      <c r="N87" s="72">
        <f>100*(SUM(Taulukko!R96:R98)-SUM(Taulukko!R84:R86))/SUM(Taulukko!R84:R86)</f>
        <v>3.904382224632145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2.0458155750572646</v>
      </c>
      <c r="Q87" s="72">
        <f>100*(SUM(Taulukko!V96:V98)-SUM(Taulukko!V84:V86))/SUM(Taulukko!V84:V86)</f>
        <v>2.587266183245766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4.690811138089325</v>
      </c>
      <c r="T87" s="72">
        <f>100*(SUM(Taulukko!Z96:Z98)-SUM(Taulukko!Z84:Z86))/SUM(Taulukko!Z84:Z86)</f>
        <v>4.66773644000457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4.862669293736673</v>
      </c>
      <c r="W87" s="72">
        <f>100*(SUM(Taulukko!AD96:AD98)-SUM(Taulukko!AD84:AD86))/SUM(Taulukko!AD84:AD86)</f>
        <v>4.850478747342444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9.714362666865323</v>
      </c>
      <c r="Z87" s="72">
        <f>100*(SUM(Taulukko!AH96:AH98)-SUM(Taulukko!AH84:AH86))/SUM(Taulukko!AH84:AH86)</f>
        <v>9.871795239748916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3.6853079752488047</v>
      </c>
      <c r="E88" s="72">
        <f>100*(SUM(Taulukko!F97:F99)-SUM(Taulukko!F85:F87))/SUM(Taulukko!F85:F87)</f>
        <v>3.3996443448993063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3.830842264303599</v>
      </c>
      <c r="N88" s="72">
        <f>100*(SUM(Taulukko!R97:R99)-SUM(Taulukko!R85:R87))/SUM(Taulukko!R85:R87)</f>
        <v>3.928310482657839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1.5145498541912281</v>
      </c>
      <c r="Q88" s="72">
        <f>100*(SUM(Taulukko!V97:V99)-SUM(Taulukko!V85:V87))/SUM(Taulukko!V85:V87)</f>
        <v>2.2503943303202054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4.718061782529438</v>
      </c>
      <c r="T88" s="72">
        <f>100*(SUM(Taulukko!Z97:Z99)-SUM(Taulukko!Z85:Z87))/SUM(Taulukko!Z85:Z87)</f>
        <v>4.635514824532229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4.891896577344105</v>
      </c>
      <c r="W88" s="72">
        <f>100*(SUM(Taulukko!AD97:AD99)-SUM(Taulukko!AD85:AD87))/SUM(Taulukko!AD85:AD87)</f>
        <v>4.915016266900886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9.485179495770648</v>
      </c>
      <c r="Z88" s="72">
        <f>100*(SUM(Taulukko!AH97:AH99)-SUM(Taulukko!AH85:AH87))/SUM(Taulukko!AH85:AH87)</f>
        <v>9.697426632715489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3.739997537855486</v>
      </c>
      <c r="E89" s="72">
        <f>100*(SUM(Taulukko!F98:F100)-SUM(Taulukko!F86:F88))/SUM(Taulukko!F86:F88)</f>
        <v>3.398955773955776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4.105492864204102</v>
      </c>
      <c r="N89" s="72">
        <f>100*(SUM(Taulukko!R98:R100)-SUM(Taulukko!R86:R88))/SUM(Taulukko!R86:R88)</f>
        <v>3.988578703505369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1.775909162945502</v>
      </c>
      <c r="Q89" s="72">
        <f>100*(SUM(Taulukko!V98:V100)-SUM(Taulukko!V86:V88))/SUM(Taulukko!V86:V88)</f>
        <v>1.9418524611922736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4.739419431097742</v>
      </c>
      <c r="T89" s="72">
        <f>100*(SUM(Taulukko!Z98:Z100)-SUM(Taulukko!Z86:Z88))/SUM(Taulukko!Z86:Z88)</f>
        <v>4.601374707468247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4.929149454082112</v>
      </c>
      <c r="W89" s="72">
        <f>100*(SUM(Taulukko!AD98:AD100)-SUM(Taulukko!AD86:AD88))/SUM(Taulukko!AD86:AD88)</f>
        <v>4.995085033541943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9.471407258667226</v>
      </c>
      <c r="Z89" s="72">
        <f>100*(SUM(Taulukko!AH98:AH100)-SUM(Taulukko!AH86:AH88))/SUM(Taulukko!AH86:AH88)</f>
        <v>9.54365040184831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3.1557719949370426</v>
      </c>
      <c r="E90" s="72">
        <f>100*(SUM(Taulukko!F99:F101)-SUM(Taulukko!F87:F89))/SUM(Taulukko!F87:F89)</f>
        <v>3.218319002474214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1.288092994030796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4.115515095306669</v>
      </c>
      <c r="N90" s="72">
        <f>100*(SUM(Taulukko!R99:R101)-SUM(Taulukko!R87:R89))/SUM(Taulukko!R87:R89)</f>
        <v>4.017402234466433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-0.8661652837007446</v>
      </c>
      <c r="Q90" s="72">
        <f>100*(SUM(Taulukko!V99:V101)-SUM(Taulukko!V87:V89))/SUM(Taulukko!V87:V89)</f>
        <v>1.6578033260582128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4.342450321623391</v>
      </c>
      <c r="T90" s="72">
        <f>100*(SUM(Taulukko!Z99:Z101)-SUM(Taulukko!Z87:Z89))/SUM(Taulukko!Z87:Z89)</f>
        <v>4.571545527583535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5.032436103488219</v>
      </c>
      <c r="W90" s="72">
        <f>100*(SUM(Taulukko!AD99:AD101)-SUM(Taulukko!AD87:AD89))/SUM(Taulukko!AD87:AD89)</f>
        <v>5.099437182782032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9.165942294308508</v>
      </c>
      <c r="Z90" s="72">
        <f>100*(SUM(Taulukko!AH99:AH101)-SUM(Taulukko!AH87:AH89))/SUM(Taulukko!AH87:AH89)</f>
        <v>9.409855786043005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2.7713379293514673</v>
      </c>
      <c r="E91" s="72">
        <f>100*(SUM(Taulukko!F100:F102)-SUM(Taulukko!F88:F90))/SUM(Taulukko!F88:F90)</f>
        <v>3.0475661861354477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0.9398496240601683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4.099475659077976</v>
      </c>
      <c r="N91" s="72">
        <f>100*(SUM(Taulukko!R100:R102)-SUM(Taulukko!R88:R90))/SUM(Taulukko!R88:R90)</f>
        <v>3.9865614691172295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-1.2134034696664509</v>
      </c>
      <c r="Q91" s="72">
        <f>100*(SUM(Taulukko!V100:V102)-SUM(Taulukko!V88:V90))/SUM(Taulukko!V88:V90)</f>
        <v>1.4123489447949882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4.3615601409465565</v>
      </c>
      <c r="T91" s="72">
        <f>100*(SUM(Taulukko!Z100:Z102)-SUM(Taulukko!Z88:Z90))/SUM(Taulukko!Z88:Z90)</f>
        <v>4.567306229500224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5.308261689117747</v>
      </c>
      <c r="W91" s="72">
        <f>100*(SUM(Taulukko!AD100:AD102)-SUM(Taulukko!AD88:AD90))/SUM(Taulukko!AD88:AD90)</f>
        <v>5.213693517300465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8.916763204425395</v>
      </c>
      <c r="Z91" s="72">
        <f>100*(SUM(Taulukko!AH100:AH102)-SUM(Taulukko!AH88:AH90))/SUM(Taulukko!AH88:AH90)</f>
        <v>9.30610704603661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2.7689837466107177</v>
      </c>
      <c r="E92" s="72">
        <f>100*(SUM(Taulukko!F101:F103)-SUM(Taulukko!F89:F91))/SUM(Taulukko!F89:F91)</f>
        <v>3.050402711469089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0.9375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3.8309130923081964</v>
      </c>
      <c r="N92" s="72">
        <f>100*(SUM(Taulukko!R101:R103)-SUM(Taulukko!R89:R91))/SUM(Taulukko!R89:R91)</f>
        <v>3.9225366403266273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-1.5381948035356934</v>
      </c>
      <c r="Q92" s="72">
        <f>100*(SUM(Taulukko!V101:V103)-SUM(Taulukko!V89:V91))/SUM(Taulukko!V89:V91)</f>
        <v>1.23737828378226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4.4627539025268534</v>
      </c>
      <c r="T92" s="72">
        <f>100*(SUM(Taulukko!Z101:Z103)-SUM(Taulukko!Z89:Z91))/SUM(Taulukko!Z89:Z91)</f>
        <v>4.5954227625273845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5.340686895062286</v>
      </c>
      <c r="W92" s="72">
        <f>100*(SUM(Taulukko!AD101:AD103)-SUM(Taulukko!AD89:AD91))/SUM(Taulukko!AD89:AD91)</f>
        <v>5.313270527852532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9.044237280682472</v>
      </c>
      <c r="Z92" s="72">
        <f>100*(SUM(Taulukko!AH101:AH103)-SUM(Taulukko!AH89:AH91))/SUM(Taulukko!AH89:AH91)</f>
        <v>9.240637000536793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3.2879146919431177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3.264137999812645</v>
      </c>
      <c r="E93" s="72">
        <f>100*(SUM(Taulukko!F102:F104)-SUM(Taulukko!F90:F92))/SUM(Taulukko!F90:F92)</f>
        <v>3.203824124193242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3.812927312118262</v>
      </c>
      <c r="N93" s="72">
        <f>100*(SUM(Taulukko!R102:R104)-SUM(Taulukko!R90:R92))/SUM(Taulukko!R90:R92)</f>
        <v>3.881605744716179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0.3787049869915256</v>
      </c>
      <c r="Q93" s="72">
        <f>100*(SUM(Taulukko!V102:V104)-SUM(Taulukko!V90:V92))/SUM(Taulukko!V90:V92)</f>
        <v>1.1599621261709816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4.851499793225651</v>
      </c>
      <c r="T93" s="72">
        <f>100*(SUM(Taulukko!Z102:Z104)-SUM(Taulukko!Z90:Z92))/SUM(Taulukko!Z90:Z92)</f>
        <v>4.637181395714006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5.465852857855024</v>
      </c>
      <c r="W93" s="72">
        <f>100*(SUM(Taulukko!AD102:AD104)-SUM(Taulukko!AD90:AD92))/SUM(Taulukko!AD90:AD92)</f>
        <v>5.38821436270181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9.208036243381185</v>
      </c>
      <c r="Z93" s="72">
        <f>100*(SUM(Taulukko!AH102:AH104)-SUM(Taulukko!AH90:AH92))/SUM(Taulukko!AH90:AH92)</f>
        <v>9.200196672949271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4.038004750593814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3.3956072460533497</v>
      </c>
      <c r="E94" s="72">
        <f>100*(SUM(Taulukko!F103:F105)-SUM(Taulukko!F91:F93))/SUM(Taulukko!F91:F93)</f>
        <v>3.3834859059186115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3.866835695531754</v>
      </c>
      <c r="N94" s="72">
        <f>100*(SUM(Taulukko!R103:R105)-SUM(Taulukko!R91:R93))/SUM(Taulukko!R91:R93)</f>
        <v>3.896486606766989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0.986763962405514</v>
      </c>
      <c r="Q94" s="72">
        <f>100*(SUM(Taulukko!V103:V105)-SUM(Taulukko!V91:V93))/SUM(Taulukko!V91:V93)</f>
        <v>1.177300479190471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4.813784600580367</v>
      </c>
      <c r="T94" s="72">
        <f>100*(SUM(Taulukko!Z103:Z105)-SUM(Taulukko!Z91:Z93))/SUM(Taulukko!Z91:Z93)</f>
        <v>4.667793876961582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5.379904891345483</v>
      </c>
      <c r="W94" s="72">
        <f>100*(SUM(Taulukko!AD103:AD105)-SUM(Taulukko!AD91:AD93))/SUM(Taulukko!AD91:AD93)</f>
        <v>5.44538435249677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9.42573258359305</v>
      </c>
      <c r="Z94" s="72">
        <f>100*(SUM(Taulukko!AH103:AH105)-SUM(Taulukko!AH91:AH93))/SUM(Taulukko!AH91:AH93)</f>
        <v>9.160601255099692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3.5928414738284062</v>
      </c>
      <c r="E95" s="72">
        <f>100*(SUM(Taulukko!F104:F106)-SUM(Taulukko!F92:F94))/SUM(Taulukko!F92:F94)</f>
        <v>3.5328620436833016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3.8703821856381744</v>
      </c>
      <c r="N95" s="72">
        <f>100*(SUM(Taulukko!R104:R106)-SUM(Taulukko!R92:R94))/SUM(Taulukko!R92:R94)</f>
        <v>3.971837912071448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1.1828668885749793</v>
      </c>
      <c r="Q95" s="72">
        <f>100*(SUM(Taulukko!V104:V106)-SUM(Taulukko!V92:V94))/SUM(Taulukko!V92:V94)</f>
        <v>1.247884490925728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4.714905707880254</v>
      </c>
      <c r="T95" s="72">
        <f>100*(SUM(Taulukko!Z104:Z106)-SUM(Taulukko!Z92:Z94))/SUM(Taulukko!Z92:Z94)</f>
        <v>4.682652213925346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5.6252000265695585</v>
      </c>
      <c r="W95" s="72">
        <f>100*(SUM(Taulukko!AD104:AD106)-SUM(Taulukko!AD92:AD94))/SUM(Taulukko!AD92:AD94)</f>
        <v>5.486157340329707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9.234205745811735</v>
      </c>
      <c r="Z95" s="72">
        <f>100*(SUM(Taulukko!AH104:AH106)-SUM(Taulukko!AH92:AH94))/SUM(Taulukko!AH92:AH94)</f>
        <v>9.10497190006159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3.330386089006782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3.68324902477406</v>
      </c>
      <c r="E96" s="72">
        <f>100*(SUM(Taulukko!F105:F107)-SUM(Taulukko!F93:F95))/SUM(Taulukko!F93:F95)</f>
        <v>3.647407255646911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4.0725091428862</v>
      </c>
      <c r="N96" s="72">
        <f>100*(SUM(Taulukko!R105:R107)-SUM(Taulukko!R93:R95))/SUM(Taulukko!R93:R95)</f>
        <v>4.099390400756161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1.9283914989361244</v>
      </c>
      <c r="Q96" s="72">
        <f>100*(SUM(Taulukko!V105:V107)-SUM(Taulukko!V93:V95))/SUM(Taulukko!V93:V95)</f>
        <v>1.3165367339563332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4.662507090187162</v>
      </c>
      <c r="T96" s="72">
        <f>100*(SUM(Taulukko!Z105:Z107)-SUM(Taulukko!Z93:Z95))/SUM(Taulukko!Z93:Z95)</f>
        <v>4.691998900849453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5.497379840538141</v>
      </c>
      <c r="W96" s="72">
        <f>100*(SUM(Taulukko!AD105:AD107)-SUM(Taulukko!AD93:AD95))/SUM(Taulukko!AD93:AD95)</f>
        <v>5.499136214218868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8.960833531170731</v>
      </c>
      <c r="Z96" s="72">
        <f>100*(SUM(Taulukko!AH105:AH107)-SUM(Taulukko!AH93:AH95))/SUM(Taulukko!AH93:AH95)</f>
        <v>9.039498241763512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3.938800025289254</v>
      </c>
      <c r="E97" s="72">
        <f>100*(SUM(Taulukko!F106:F108)-SUM(Taulukko!F94:F96))/SUM(Taulukko!F94:F96)</f>
        <v>3.685477834526268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4.316156042887026</v>
      </c>
      <c r="N97" s="72">
        <f>100*(SUM(Taulukko!R106:R108)-SUM(Taulukko!R94:R96))/SUM(Taulukko!R94:R96)</f>
        <v>4.237543525676792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1.5320606352908153</v>
      </c>
      <c r="Q97" s="72">
        <f>100*(SUM(Taulukko!V106:V108)-SUM(Taulukko!V94:V96))/SUM(Taulukko!V94:V96)</f>
        <v>1.34410723717361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4.689290593736704</v>
      </c>
      <c r="T97" s="72">
        <f>100*(SUM(Taulukko!Z106:Z108)-SUM(Taulukko!Z94:Z96))/SUM(Taulukko!Z94:Z96)</f>
        <v>4.702031098876574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5.521507223857426</v>
      </c>
      <c r="W97" s="72">
        <f>100*(SUM(Taulukko!AD106:AD108)-SUM(Taulukko!AD94:AD96))/SUM(Taulukko!AD94:AD96)</f>
        <v>5.489137574794879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8.906834338019504</v>
      </c>
      <c r="Z97" s="72">
        <f>100*(SUM(Taulukko!AH106:AH108)-SUM(Taulukko!AH94:AH96))/SUM(Taulukko!AH94:AH96)</f>
        <v>8.979353846969333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3.7309048178613358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3.63791124311786</v>
      </c>
      <c r="E98" s="72">
        <f>100*(SUM(Taulukko!F107:F109)-SUM(Taulukko!F95:F97))/SUM(Taulukko!F95:F97)</f>
        <v>3.609768666800496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1.929060360920985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4.4719827586206975</v>
      </c>
      <c r="N98" s="72">
        <f>100*(SUM(Taulukko!R107:R109)-SUM(Taulukko!R95:R97))/SUM(Taulukko!R95:R97)</f>
        <v>4.33521368131671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1.32170138571368</v>
      </c>
      <c r="Q98" s="72">
        <f>100*(SUM(Taulukko!V107:V109)-SUM(Taulukko!V95:V97))/SUM(Taulukko!V95:V97)</f>
        <v>1.3418726146340876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4.651411050585514</v>
      </c>
      <c r="T98" s="72">
        <f>100*(SUM(Taulukko!Z107:Z109)-SUM(Taulukko!Z95:Z97))/SUM(Taulukko!Z95:Z97)</f>
        <v>4.714337813436745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5.358236374770354</v>
      </c>
      <c r="W98" s="72">
        <f>100*(SUM(Taulukko!AD107:AD109)-SUM(Taulukko!AD95:AD97))/SUM(Taulukko!AD95:AD97)</f>
        <v>5.4771919915575475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8.856802267290849</v>
      </c>
      <c r="Z98" s="72">
        <f>100*(SUM(Taulukko!AH107:AH109)-SUM(Taulukko!AH95:AH97))/SUM(Taulukko!AH95:AH97)</f>
        <v>8.930436681567393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3.571428571428551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3.31988682271776</v>
      </c>
      <c r="E99" s="72">
        <f>100*(SUM(Taulukko!F108:F110)-SUM(Taulukko!F96:F98))/SUM(Taulukko!F96:F98)</f>
        <v>3.5082797072553453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4.425697521965347</v>
      </c>
      <c r="N99" s="72">
        <f>100*(SUM(Taulukko!R108:R110)-SUM(Taulukko!R96:R98))/SUM(Taulukko!R96:R98)</f>
        <v>4.373519304269444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0.9940230669404246</v>
      </c>
      <c r="Q99" s="72">
        <f>100*(SUM(Taulukko!V108:V110)-SUM(Taulukko!V96:V98))/SUM(Taulukko!V96:V98)</f>
        <v>1.3497040415312105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4.4511261334364045</v>
      </c>
      <c r="T99" s="72">
        <f>100*(SUM(Taulukko!Z108:Z110)-SUM(Taulukko!Z96:Z98))/SUM(Taulukko!Z96:Z98)</f>
        <v>4.738427908900261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5.518263317774305</v>
      </c>
      <c r="W99" s="72">
        <f>100*(SUM(Taulukko!AD108:AD110)-SUM(Taulukko!AD96:AD98))/SUM(Taulukko!AD96:AD98)</f>
        <v>5.474168425477263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8.592291199306374</v>
      </c>
      <c r="Z99" s="72">
        <f>100*(SUM(Taulukko!AH108:AH110)-SUM(Taulukko!AH96:AH98))/SUM(Taulukko!AH96:AH98)</f>
        <v>8.898890610020821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3.321678321678332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3.1515191063626573</v>
      </c>
      <c r="E100" s="72">
        <f>100*(SUM(Taulukko!F109:F111)-SUM(Taulukko!F97:F99))/SUM(Taulukko!F97:F99)</f>
        <v>3.551493079111168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4.304912352161617</v>
      </c>
      <c r="N100" s="72">
        <f>100*(SUM(Taulukko!R109:R111)-SUM(Taulukko!R97:R99))/SUM(Taulukko!R97:R99)</f>
        <v>4.385674703279428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2.013923269217832</v>
      </c>
      <c r="Q100" s="72">
        <f>100*(SUM(Taulukko!V109:V111)-SUM(Taulukko!V97:V99))/SUM(Taulukko!V97:V99)</f>
        <v>1.3619791429896173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4.796897145915297</v>
      </c>
      <c r="T100" s="72">
        <f>100*(SUM(Taulukko!Z109:Z111)-SUM(Taulukko!Z97:Z99))/SUM(Taulukko!Z97:Z99)</f>
        <v>4.7783156996335885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5.363224782041527</v>
      </c>
      <c r="W100" s="72">
        <f>100*(SUM(Taulukko!AD109:AD111)-SUM(Taulukko!AD97:AD99))/SUM(Taulukko!AD97:AD99)</f>
        <v>5.479750861461633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8.89970071527494</v>
      </c>
      <c r="Z100" s="72">
        <f>100*(SUM(Taulukko!AH109:AH111)-SUM(Taulukko!AH97:AH99))/SUM(Taulukko!AH97:AH99)</f>
        <v>8.888398993697631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3.1621700029010835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3.7069231499501605</v>
      </c>
      <c r="E101" s="72">
        <f>100*(SUM(Taulukko!F110:F112)-SUM(Taulukko!F98:F100))/SUM(Taulukko!F98:F100)</f>
        <v>3.8070259336376746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4.348708058574684</v>
      </c>
      <c r="N101" s="72">
        <f>100*(SUM(Taulukko!R110:R112)-SUM(Taulukko!R98:R100))/SUM(Taulukko!R98:R100)</f>
        <v>4.422130074074932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1.8954451914680273</v>
      </c>
      <c r="Q101" s="72">
        <f>100*(SUM(Taulukko!V110:V112)-SUM(Taulukko!V98:V100))/SUM(Taulukko!V98:V100)</f>
        <v>1.322291527887125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5.000410374261317</v>
      </c>
      <c r="T101" s="72">
        <f>100*(SUM(Taulukko!Z110:Z112)-SUM(Taulukko!Z98:Z100))/SUM(Taulukko!Z98:Z100)</f>
        <v>4.813288958611293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5.537620181705919</v>
      </c>
      <c r="W101" s="72">
        <f>100*(SUM(Taulukko!AD110:AD112)-SUM(Taulukko!AD98:AD100))/SUM(Taulukko!AD98:AD100)</f>
        <v>5.49292839764153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9.067231372064079</v>
      </c>
      <c r="Z101" s="72">
        <f>100*(SUM(Taulukko!AH110:AH112)-SUM(Taulukko!AH98:AH100))/SUM(Taulukko!AH98:AH100)</f>
        <v>8.882153286739216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4.399443830439585</v>
      </c>
      <c r="E102" s="72">
        <f>100*(SUM(Taulukko!F111:F113)-SUM(Taulukko!F99:F101))/SUM(Taulukko!F99:F101)</f>
        <v>4.1266413115065435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2.7915632754342434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5.020892303544949</v>
      </c>
      <c r="N102" s="72">
        <f>100*(SUM(Taulukko!R111:R113)-SUM(Taulukko!R99:R101))/SUM(Taulukko!R99:R101)</f>
        <v>4.489033325316331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4.2877938624049055</v>
      </c>
      <c r="Q102" s="72">
        <f>100*(SUM(Taulukko!V111:V113)-SUM(Taulukko!V99:V101))/SUM(Taulukko!V99:V101)</f>
        <v>1.1901918035215997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5.28291508305027</v>
      </c>
      <c r="T102" s="72">
        <f>100*(SUM(Taulukko!Z111:Z113)-SUM(Taulukko!Z99:Z101))/SUM(Taulukko!Z99:Z101)</f>
        <v>4.811343904462552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5.583919715610702</v>
      </c>
      <c r="W102" s="72">
        <f>100*(SUM(Taulukko!AD111:AD113)-SUM(Taulukko!AD99:AD101))/SUM(Taulukko!AD99:AD101)</f>
        <v>5.495032004931484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9.391026051334595</v>
      </c>
      <c r="Z102" s="72">
        <f>100*(SUM(Taulukko!AH111:AH113)-SUM(Taulukko!AH99:AH101))/SUM(Taulukko!AH99:AH101)</f>
        <v>8.850625557734652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3.9953676896352093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4.664222852139344</v>
      </c>
      <c r="E103" s="72">
        <f>100*(SUM(Taulukko!F112:F114)-SUM(Taulukko!F100:F102))/SUM(Taulukko!F100:F102)</f>
        <v>4.28329594488211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3.2588454376163694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5.393569812379774</v>
      </c>
      <c r="N103" s="72">
        <f>100*(SUM(Taulukko!R112:R114)-SUM(Taulukko!R100:R102))/SUM(Taulukko!R100:R102)</f>
        <v>4.564685381136016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2.9571750470339904</v>
      </c>
      <c r="Q103" s="72">
        <f>100*(SUM(Taulukko!V112:V114)-SUM(Taulukko!V100:V102))/SUM(Taulukko!V100:V102)</f>
        <v>0.9881291662641366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5.0156584562946955</v>
      </c>
      <c r="T103" s="72">
        <f>100*(SUM(Taulukko!Z112:Z114)-SUM(Taulukko!Z100:Z102))/SUM(Taulukko!Z100:Z102)</f>
        <v>4.7545195578354935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5.609981838502368</v>
      </c>
      <c r="W103" s="72">
        <f>100*(SUM(Taulukko!AD112:AD114)-SUM(Taulukko!AD100:AD102))/SUM(Taulukko!AD100:AD102)</f>
        <v>5.459536160413115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9.073791348600501</v>
      </c>
      <c r="Z103" s="72">
        <f>100*(SUM(Taulukko!AH112:AH114)-SUM(Taulukko!AH100:AH102))/SUM(Taulukko!AH100:AH102)</f>
        <v>8.776543758329655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3.54364736387207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4.318372761441538</v>
      </c>
      <c r="E104" s="72">
        <f>100*(SUM(Taulukko!F113:F115)-SUM(Taulukko!F101:F103))/SUM(Taulukko!F101:F103)</f>
        <v>4.216178620266888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3.312693498452009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5.7986437080532225</v>
      </c>
      <c r="N104" s="72">
        <f>100*(SUM(Taulukko!R113:R115)-SUM(Taulukko!R101:R103))/SUM(Taulukko!R101:R103)</f>
        <v>4.638027512240612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2.7444741354010818</v>
      </c>
      <c r="Q104" s="72">
        <f>100*(SUM(Taulukko!V113:V115)-SUM(Taulukko!V101:V103))/SUM(Taulukko!V101:V103)</f>
        <v>0.7854981251733143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4.669505271695047</v>
      </c>
      <c r="T104" s="72">
        <f>100*(SUM(Taulukko!Z113:Z115)-SUM(Taulukko!Z101:Z103))/SUM(Taulukko!Z101:Z103)</f>
        <v>4.656924534698747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5.336329492573791</v>
      </c>
      <c r="W104" s="72">
        <f>100*(SUM(Taulukko!AD113:AD115)-SUM(Taulukko!AD101:AD103))/SUM(Taulukko!AD101:AD103)</f>
        <v>5.391044637895919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8.715004385478515</v>
      </c>
      <c r="Z104" s="72">
        <f>100*(SUM(Taulukko!AH113:AH115)-SUM(Taulukko!AH101:AH103))/SUM(Taulukko!AH101:AH103)</f>
        <v>8.670145880004956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3.355319759105245</v>
      </c>
      <c r="AC104" s="72">
        <f>100*(SUM(Taulukko!AL113:AL115)-SUM(Taulukko!AL101:AL103))/SUM(Taulukko!AL101:AL103)</f>
        <v>3.5314384151593656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3.886450102429023</v>
      </c>
      <c r="E105" s="72">
        <f>100*(SUM(Taulukko!F114:F116)-SUM(Taulukko!F102:F104))/SUM(Taulukko!F102:F104)</f>
        <v>4.07031829795222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5.25796386329004</v>
      </c>
      <c r="N105" s="72">
        <f>100*(SUM(Taulukko!R114:R116)-SUM(Taulukko!R102:R104))/SUM(Taulukko!R102:R104)</f>
        <v>4.732210281731033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0.581356619895724</v>
      </c>
      <c r="Q105" s="72">
        <f>100*(SUM(Taulukko!V114:V116)-SUM(Taulukko!V102:V104))/SUM(Taulukko!V102:V104)</f>
        <v>0.6187757509728512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4.2922001088236374</v>
      </c>
      <c r="T105" s="72">
        <f>100*(SUM(Taulukko!Z114:Z116)-SUM(Taulukko!Z102:Z104))/SUM(Taulukko!Z102:Z104)</f>
        <v>4.552878843845226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5.190938697870123</v>
      </c>
      <c r="W105" s="72">
        <f>100*(SUM(Taulukko!AD114:AD116)-SUM(Taulukko!AD102:AD104))/SUM(Taulukko!AD102:AD104)</f>
        <v>5.329661148786837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8.37088344877596</v>
      </c>
      <c r="Z105" s="72">
        <f>100*(SUM(Taulukko!AH114:AH116)-SUM(Taulukko!AH102:AH104))/SUM(Taulukko!AH102:AH104)</f>
        <v>8.560650972681879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3.2534246575342403</v>
      </c>
      <c r="AC105" s="72">
        <f>100*(SUM(Taulukko!AL114:AL116)-SUM(Taulukko!AL102:AL104))/SUM(Taulukko!AL102:AL104)</f>
        <v>3.57653791130186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3.903688405036115</v>
      </c>
      <c r="E106" s="72">
        <f>100*(SUM(Taulukko!F115:F117)-SUM(Taulukko!F103:F105))/SUM(Taulukko!F103:F105)</f>
        <v>3.9948683329972496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5.4090480515048265</v>
      </c>
      <c r="N106" s="72">
        <f>100*(SUM(Taulukko!R115:R117)-SUM(Taulukko!R103:R105))/SUM(Taulukko!R103:R105)</f>
        <v>4.880554767679441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0.22075720929109519</v>
      </c>
      <c r="Q106" s="72">
        <f>100*(SUM(Taulukko!V115:V117)-SUM(Taulukko!V103:V105))/SUM(Taulukko!V103:V105)</f>
        <v>0.4877389109267912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4.201656562990415</v>
      </c>
      <c r="T106" s="72">
        <f>100*(SUM(Taulukko!Z115:Z117)-SUM(Taulukko!Z103:Z105))/SUM(Taulukko!Z103:Z105)</f>
        <v>4.471700119862379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5.245136902094605</v>
      </c>
      <c r="W106" s="72">
        <f>100*(SUM(Taulukko!AD115:AD117)-SUM(Taulukko!AD103:AD105))/SUM(Taulukko!AD103:AD105)</f>
        <v>5.303282356045573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8.197119555786927</v>
      </c>
      <c r="Z106" s="72">
        <f>100*(SUM(Taulukko!AH115:AH117)-SUM(Taulukko!AH103:AH105))/SUM(Taulukko!AH103:AH105)</f>
        <v>8.470329386522577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3.998857469294487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3.972724836593695</v>
      </c>
      <c r="E107" s="72">
        <f>100*(SUM(Taulukko!F116:F118)-SUM(Taulukko!F104:F106))/SUM(Taulukko!F104:F106)</f>
        <v>3.9948708981756798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3.282208588957069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5.436838887543098</v>
      </c>
      <c r="N107" s="72">
        <f>100*(SUM(Taulukko!R116:R118)-SUM(Taulukko!R104:R106))/SUM(Taulukko!R104:R106)</f>
        <v>5.059063747317897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0.24273308406706273</v>
      </c>
      <c r="Q107" s="72">
        <f>100*(SUM(Taulukko!V116:V118)-SUM(Taulukko!V104:V106))/SUM(Taulukko!V104:V106)</f>
        <v>0.40183180083067205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4.358640429338106</v>
      </c>
      <c r="T107" s="72">
        <f>100*(SUM(Taulukko!Z116:Z118)-SUM(Taulukko!Z104:Z106))/SUM(Taulukko!Z104:Z106)</f>
        <v>4.417921389176836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5.302183588356874</v>
      </c>
      <c r="W107" s="72">
        <f>100*(SUM(Taulukko!AD116:AD118)-SUM(Taulukko!AD104:AD106))/SUM(Taulukko!AD104:AD106)</f>
        <v>5.301347253236777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8.194398933693368</v>
      </c>
      <c r="Z107" s="72">
        <f>100*(SUM(Taulukko!AH116:AH118)-SUM(Taulukko!AH104:AH106))/SUM(Taulukko!AH104:AH106)</f>
        <v>8.409998199988665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4.021677124928684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3.9801009490137593</v>
      </c>
      <c r="E108" s="72">
        <f>100*(SUM(Taulukko!F117:F119)-SUM(Taulukko!F105:F107))/SUM(Taulukko!F105:F107)</f>
        <v>4.030661631973206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3.338437978560483</v>
      </c>
      <c r="H108" s="72">
        <f>100*(SUM(Taulukko!J117:J119)-SUM(Taulukko!J105:J107))/SUM(Taulukko!J105:J107)</f>
        <v>3.2977099236641254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5.6279307649871235</v>
      </c>
      <c r="N108" s="72">
        <f>100*(SUM(Taulukko!R117:R119)-SUM(Taulukko!R105:R107))/SUM(Taulukko!R105:R107)</f>
        <v>5.2197699577326775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-0.39379761262069807</v>
      </c>
      <c r="Q108" s="72">
        <f>100*(SUM(Taulukko!V117:V119)-SUM(Taulukko!V105:V107))/SUM(Taulukko!V105:V107)</f>
        <v>0.38638162154384403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4.306764635412521</v>
      </c>
      <c r="T108" s="72">
        <f>100*(SUM(Taulukko!Z117:Z119)-SUM(Taulukko!Z105:Z107))/SUM(Taulukko!Z105:Z107)</f>
        <v>4.3795807858767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5.3669075806786735</v>
      </c>
      <c r="W108" s="72">
        <f>100*(SUM(Taulukko!AD117:AD119)-SUM(Taulukko!AD105:AD107))/SUM(Taulukko!AD105:AD107)</f>
        <v>5.300908881566794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8.254014884449655</v>
      </c>
      <c r="Z108" s="72">
        <f>100*(SUM(Taulukko!AH117:AH119)-SUM(Taulukko!AH105:AH107))/SUM(Taulukko!AH105:AH107)</f>
        <v>8.376063353069954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3.8647342995169147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3.989109025605357</v>
      </c>
      <c r="E109" s="72">
        <f>100*(SUM(Taulukko!F118:F120)-SUM(Taulukko!F106:F108))/SUM(Taulukko!F106:F108)</f>
        <v>4.114033231183154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3.3292608430055086</v>
      </c>
      <c r="H109" s="72">
        <f>100*(SUM(Taulukko!J118:J120)-SUM(Taulukko!J106:J108))/SUM(Taulukko!J106:J108)</f>
        <v>3.321145642900663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5.4823400853031</v>
      </c>
      <c r="N109" s="72">
        <f>100*(SUM(Taulukko!R118:R120)-SUM(Taulukko!R106:R108))/SUM(Taulukko!R106:R108)</f>
        <v>5.341363507552627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0.34273654082623145</v>
      </c>
      <c r="Q109" s="72">
        <f>100*(SUM(Taulukko!V118:V120)-SUM(Taulukko!V106:V108))/SUM(Taulukko!V106:V108)</f>
        <v>0.4585672095990625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4.487206826058889</v>
      </c>
      <c r="T109" s="72">
        <f>100*(SUM(Taulukko!Z118:Z120)-SUM(Taulukko!Z106:Z108))/SUM(Taulukko!Z106:Z108)</f>
        <v>4.343352519008015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5.2396689066159166</v>
      </c>
      <c r="W109" s="72">
        <f>100*(SUM(Taulukko!AD118:AD120)-SUM(Taulukko!AD106:AD108))/SUM(Taulukko!AD106:AD108)</f>
        <v>5.295216529861299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8.35957810565842</v>
      </c>
      <c r="Z109" s="72">
        <f>100*(SUM(Taulukko!AH118:AH120)-SUM(Taulukko!AH106:AH108))/SUM(Taulukko!AH106:AH108)</f>
        <v>8.358179916826769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3.472614342179563</v>
      </c>
      <c r="AC109" s="72">
        <f>100*(SUM(Taulukko!AL118:AL120)-SUM(Taulukko!AL106:AL108))/SUM(Taulukko!AL106:AL108)</f>
        <v>3.9365618804871074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4.275993302312652</v>
      </c>
      <c r="E110" s="72">
        <f>100*(SUM(Taulukko!F119:F121)-SUM(Taulukko!F107:F109))/SUM(Taulukko!F107:F109)</f>
        <v>4.251479863161473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3.54090354090353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5.536259221162588</v>
      </c>
      <c r="N110" s="72">
        <f>100*(SUM(Taulukko!R119:R121)-SUM(Taulukko!R107:R109))/SUM(Taulukko!R107:R109)</f>
        <v>5.441158438343904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0.7325555508757409</v>
      </c>
      <c r="Q110" s="72">
        <f>100*(SUM(Taulukko!V119:V121)-SUM(Taulukko!V107:V109))/SUM(Taulukko!V107:V109)</f>
        <v>0.5846657705583437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4.484907216144299</v>
      </c>
      <c r="T110" s="72">
        <f>100*(SUM(Taulukko!Z119:Z121)-SUM(Taulukko!Z107:Z109))/SUM(Taulukko!Z107:Z109)</f>
        <v>4.294261387607632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5.23837335613096</v>
      </c>
      <c r="W110" s="72">
        <f>100*(SUM(Taulukko!AD119:AD121)-SUM(Taulukko!AD107:AD109))/SUM(Taulukko!AD107:AD109)</f>
        <v>5.298461191590105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8.37503323905528</v>
      </c>
      <c r="Z110" s="72">
        <f>100*(SUM(Taulukko!AH119:AH121)-SUM(Taulukko!AH107:AH109))/SUM(Taulukko!AH107:AH109)</f>
        <v>8.345631658909237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4.098360655737705</v>
      </c>
      <c r="AC110" s="72">
        <f>100*(SUM(Taulukko!AL119:AL121)-SUM(Taulukko!AL107:AL109))/SUM(Taulukko!AL107:AL109)</f>
        <v>4.154889768230652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4.550150344262382</v>
      </c>
      <c r="E111" s="72">
        <f>100*(SUM(Taulukko!F120:F122)-SUM(Taulukko!F108:F110))/SUM(Taulukko!F108:F110)</f>
        <v>4.368061362784385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3.5942735303076487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5.680856261468809</v>
      </c>
      <c r="N111" s="72">
        <f>100*(SUM(Taulukko!R120:R122)-SUM(Taulukko!R108:R110))/SUM(Taulukko!R108:R110)</f>
        <v>5.536253540412549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1.0219440464520124</v>
      </c>
      <c r="Q111" s="72">
        <f>100*(SUM(Taulukko!V120:V122)-SUM(Taulukko!V108:V110))/SUM(Taulukko!V108:V110)</f>
        <v>0.7162796542469656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4.567103969626081</v>
      </c>
      <c r="T111" s="72">
        <f>100*(SUM(Taulukko!Z120:Z122)-SUM(Taulukko!Z108:Z110))/SUM(Taulukko!Z108:Z110)</f>
        <v>4.217208965200192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5.156651546855037</v>
      </c>
      <c r="W111" s="72">
        <f>100*(SUM(Taulukko!AD120:AD122)-SUM(Taulukko!AD108:AD110))/SUM(Taulukko!AD108:AD110)</f>
        <v>5.329538948573724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8.694512450278241</v>
      </c>
      <c r="Z111" s="72">
        <f>100*(SUM(Taulukko!AH120:AH122)-SUM(Taulukko!AH108:AH110))/SUM(Taulukko!AH108:AH110)</f>
        <v>8.323538583319339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4.399323181049059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4.393209187840019</v>
      </c>
      <c r="E112" s="72">
        <f>100*(SUM(Taulukko!F121:F123)-SUM(Taulukko!F109:F111))/SUM(Taulukko!F109:F111)</f>
        <v>4.412677432331483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5.668621103388943</v>
      </c>
      <c r="N112" s="72">
        <f>100*(SUM(Taulukko!R121:R123)-SUM(Taulukko!R109:R111))/SUM(Taulukko!R109:R111)</f>
        <v>5.635560485708067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0.6947024073430433</v>
      </c>
      <c r="Q112" s="72">
        <f>100*(SUM(Taulukko!V121:V123)-SUM(Taulukko!V109:V111))/SUM(Taulukko!V109:V111)</f>
        <v>0.8488436411475382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3.9215796311313103</v>
      </c>
      <c r="T112" s="72">
        <f>100*(SUM(Taulukko!Z121:Z123)-SUM(Taulukko!Z109:Z111))/SUM(Taulukko!Z109:Z111)</f>
        <v>4.1205434510885635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5.604513190550065</v>
      </c>
      <c r="W112" s="72">
        <f>100*(SUM(Taulukko!AD121:AD123)-SUM(Taulukko!AD109:AD111))/SUM(Taulukko!AD109:AD111)</f>
        <v>5.369453860535045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8.045210549128111</v>
      </c>
      <c r="Z112" s="72">
        <f>100*(SUM(Taulukko!AH121:AH123)-SUM(Taulukko!AH109:AH111))/SUM(Taulukko!AH109:AH111)</f>
        <v>8.289090393744281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4.668166479190091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4.366544896972543</v>
      </c>
      <c r="E113" s="72">
        <f>100*(SUM(Taulukko!F122:F124)-SUM(Taulukko!F110:F112))/SUM(Taulukko!F110:F112)</f>
        <v>4.44398026805233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5.646885802912615</v>
      </c>
      <c r="N113" s="72">
        <f>100*(SUM(Taulukko!R122:R124)-SUM(Taulukko!R110:R112))/SUM(Taulukko!R110:R112)</f>
        <v>5.780444567199427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0.6721002007611099</v>
      </c>
      <c r="Q113" s="72">
        <f>100*(SUM(Taulukko!V122:V124)-SUM(Taulukko!V110:V112))/SUM(Taulukko!V110:V112)</f>
        <v>1.0148613232046473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3.5962044716661263</v>
      </c>
      <c r="T113" s="72">
        <f>100*(SUM(Taulukko!Z122:Z124)-SUM(Taulukko!Z110:Z112))/SUM(Taulukko!Z110:Z112)</f>
        <v>4.044481745698698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5.454332709280549</v>
      </c>
      <c r="W113" s="72">
        <f>100*(SUM(Taulukko!AD122:AD124)-SUM(Taulukko!AD110:AD112))/SUM(Taulukko!AD110:AD112)</f>
        <v>5.3682760923089745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7.945899854262207</v>
      </c>
      <c r="Z113" s="72">
        <f>100*(SUM(Taulukko!AH122:AH124)-SUM(Taulukko!AH110:AH112))/SUM(Taulukko!AH110:AH112)</f>
        <v>8.269691515554312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4.4883834761921</v>
      </c>
      <c r="E114" s="72">
        <f>100*(SUM(Taulukko!F123:F125)-SUM(Taulukko!F111:F113))/SUM(Taulukko!F111:F113)</f>
        <v>4.515538992786075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5.344452845771181</v>
      </c>
      <c r="N114" s="72">
        <f>100*(SUM(Taulukko!R123:R125)-SUM(Taulukko!R111:R113))/SUM(Taulukko!R111:R113)</f>
        <v>6.008190946169354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0.36685864608282004</v>
      </c>
      <c r="Q114" s="72">
        <f>100*(SUM(Taulukko!V123:V125)-SUM(Taulukko!V111:V113))/SUM(Taulukko!V111:V113)</f>
        <v>1.2619569147648528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3.574951992152011</v>
      </c>
      <c r="T114" s="72">
        <f>100*(SUM(Taulukko!Z123:Z125)-SUM(Taulukko!Z111:Z113))/SUM(Taulukko!Z111:Z113)</f>
        <v>4.024683237361546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5.33876465209077</v>
      </c>
      <c r="W114" s="72">
        <f>100*(SUM(Taulukko!AD123:AD125)-SUM(Taulukko!AD111:AD113))/SUM(Taulukko!AD111:AD113)</f>
        <v>5.319302132373295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7.751595069911581</v>
      </c>
      <c r="Z114" s="72">
        <f>100*(SUM(Taulukko!AH123:AH125)-SUM(Taulukko!AH111:AH113))/SUM(Taulukko!AH111:AH113)</f>
        <v>8.293066795081094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4.899777282850786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4.829858856159182</v>
      </c>
      <c r="E115" s="72">
        <f>100*(SUM(Taulukko!F124:F126)-SUM(Taulukko!F112:F114))/SUM(Taulukko!F112:F114)</f>
        <v>4.561721160040546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5.642620186173448</v>
      </c>
      <c r="N115" s="72">
        <f>100*(SUM(Taulukko!R124:R126)-SUM(Taulukko!R112:R114))/SUM(Taulukko!R112:R114)</f>
        <v>6.265151875267388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1.517851767114207</v>
      </c>
      <c r="Q115" s="72">
        <f>100*(SUM(Taulukko!V124:V126)-SUM(Taulukko!V112:V114))/SUM(Taulukko!V112:V114)</f>
        <v>1.605058220355442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4.03903662318786</v>
      </c>
      <c r="T115" s="72">
        <f>100*(SUM(Taulukko!Z124:Z126)-SUM(Taulukko!Z112:Z114))/SUM(Taulukko!Z112:Z114)</f>
        <v>4.054020271490204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5.024541212978051</v>
      </c>
      <c r="W115" s="72">
        <f>100*(SUM(Taulukko!AD124:AD126)-SUM(Taulukko!AD112:AD114))/SUM(Taulukko!AD112:AD114)</f>
        <v>5.268715810834667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8.692436896374769</v>
      </c>
      <c r="Z115" s="72">
        <f>100*(SUM(Taulukko!AH124:AH126)-SUM(Taulukko!AH112:AH114))/SUM(Taulukko!AH112:AH114)</f>
        <v>8.348230330129892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4.658155162571983</v>
      </c>
      <c r="E116" s="72">
        <f>100*(SUM(Taulukko!F125:F127)-SUM(Taulukko!F113:F115))/SUM(Taulukko!F113:F115)</f>
        <v>4.473188582029191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2.8400597907324365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5.6519594469842716</v>
      </c>
      <c r="N116" s="72">
        <f>100*(SUM(Taulukko!R125:R127)-SUM(Taulukko!R113:R115))/SUM(Taulukko!R113:R115)</f>
        <v>6.411370510870839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1.8695747604400506</v>
      </c>
      <c r="Q116" s="72">
        <f>100*(SUM(Taulukko!V125:V127)-SUM(Taulukko!V113:V115))/SUM(Taulukko!V113:V115)</f>
        <v>2.005562700002996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4.307050290429782</v>
      </c>
      <c r="T116" s="72">
        <f>100*(SUM(Taulukko!Z125:Z127)-SUM(Taulukko!Z113:Z115))/SUM(Taulukko!Z113:Z115)</f>
        <v>4.094470747847277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5.377736358413128</v>
      </c>
      <c r="W116" s="72">
        <f>100*(SUM(Taulukko!AD125:AD127)-SUM(Taulukko!AD113:AD115))/SUM(Taulukko!AD113:AD115)</f>
        <v>5.232807196757499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8.749437801095189</v>
      </c>
      <c r="Z116" s="72">
        <f>100*(SUM(Taulukko!AH125:AH127)-SUM(Taulukko!AH113:AH115))/SUM(Taulukko!AH113:AH115)</f>
        <v>8.390242997502536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5.826859045504995</v>
      </c>
      <c r="AC116" s="72">
        <f>100*(SUM(Taulukko!AL125:AL127)-SUM(Taulukko!AL113:AL115))/SUM(Taulukko!AL113:AL115)</f>
        <v>5.574043261231272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4.086427404360801</v>
      </c>
      <c r="E117" s="72">
        <f>100*(SUM(Taulukko!F126:F128)-SUM(Taulukko!F114:F116))/SUM(Taulukko!F114:F116)</f>
        <v>4.30291192080792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2.682563338301043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6.715369485810632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5.996029119788227</v>
      </c>
      <c r="N117" s="72">
        <f>100*(SUM(Taulukko!R126:R128)-SUM(Taulukko!R114:R116))/SUM(Taulukko!R114:R116)</f>
        <v>6.345381080608895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2.805690856217373</v>
      </c>
      <c r="Q117" s="72">
        <f>100*(SUM(Taulukko!V126:V128)-SUM(Taulukko!V114:V116))/SUM(Taulukko!V114:V116)</f>
        <v>2.414417109100427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4.32369016728317</v>
      </c>
      <c r="T117" s="72">
        <f>100*(SUM(Taulukko!Z126:Z128)-SUM(Taulukko!Z114:Z116))/SUM(Taulukko!Z114:Z116)</f>
        <v>4.1136611418556175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5.286850548384709</v>
      </c>
      <c r="W117" s="72">
        <f>100*(SUM(Taulukko!AD126:AD128)-SUM(Taulukko!AD114:AD116))/SUM(Taulukko!AD114:AD116)</f>
        <v>5.169112780145197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8.654178953634874</v>
      </c>
      <c r="Z117" s="72">
        <f>100*(SUM(Taulukko!AH126:AH128)-SUM(Taulukko!AH114:AH116))/SUM(Taulukko!AH114:AH116)</f>
        <v>8.39504693613275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5.362078496406864</v>
      </c>
      <c r="AC117" s="72">
        <f>100*(SUM(Taulukko!AL126:AL128)-SUM(Taulukko!AL114:AL116))/SUM(Taulukko!AL114:AL116)</f>
        <v>5.524861878453039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3.8774685136417424</v>
      </c>
      <c r="E118" s="72">
        <f>100*(SUM(Taulukko!F127:F129)-SUM(Taulukko!F115:F117))/SUM(Taulukko!F115:F117)</f>
        <v>4.256180116282015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2.5557206537890114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7.1488411058363655</v>
      </c>
      <c r="K118" s="72">
        <f>100*(SUM(Taulukko!N127:N129)-SUM(Taulukko!N115:N117))/SUM(Taulukko!N115:N117)</f>
        <v>7.041072925398169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5.4031213644445435</v>
      </c>
      <c r="N118" s="72">
        <f>100*(SUM(Taulukko!R127:R129)-SUM(Taulukko!R115:R117))/SUM(Taulukko!R115:R117)</f>
        <v>6.108279498974854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3.097936314012487</v>
      </c>
      <c r="Q118" s="72">
        <f>100*(SUM(Taulukko!V127:V129)-SUM(Taulukko!V115:V117))/SUM(Taulukko!V115:V117)</f>
        <v>2.7946994913018988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4.346114240717192</v>
      </c>
      <c r="T118" s="72">
        <f>100*(SUM(Taulukko!Z127:Z129)-SUM(Taulukko!Z115:Z117))/SUM(Taulukko!Z115:Z117)</f>
        <v>4.100083641486173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5.2228214589838275</v>
      </c>
      <c r="W118" s="72">
        <f>100*(SUM(Taulukko!AD127:AD129)-SUM(Taulukko!AD115:AD117))/SUM(Taulukko!AD115:AD117)</f>
        <v>5.04328025668543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8.407525694307603</v>
      </c>
      <c r="Z118" s="72">
        <f>100*(SUM(Taulukko!AH127:AH129)-SUM(Taulukko!AH115:AH117))/SUM(Taulukko!AH115:AH117)</f>
        <v>8.374599642396793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5.081021697335896</v>
      </c>
      <c r="AC118" s="72">
        <f>100*(SUM(Taulukko!AL127:AL129)-SUM(Taulukko!AL115:AL117))/SUM(Taulukko!AL115:AL117)</f>
        <v>5.50357732526142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4.194646383997987</v>
      </c>
      <c r="E119" s="72">
        <f>100*(SUM(Taulukko!F128:F130)-SUM(Taulukko!F116:F118))/SUM(Taulukko!F116:F118)</f>
        <v>4.452876294668875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2.4888888888888823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7.69445218845831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5.384049428773843</v>
      </c>
      <c r="N119" s="72">
        <f>100*(SUM(Taulukko!R128:R130)-SUM(Taulukko!R116:R118))/SUM(Taulukko!R116:R118)</f>
        <v>5.850073843079333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3.4402683150596376</v>
      </c>
      <c r="Q119" s="72">
        <f>100*(SUM(Taulukko!V128:V130)-SUM(Taulukko!V116:V118))/SUM(Taulukko!V116:V118)</f>
        <v>3.127960952047905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4.048787311130188</v>
      </c>
      <c r="T119" s="72">
        <f>100*(SUM(Taulukko!Z128:Z130)-SUM(Taulukko!Z116:Z118))/SUM(Taulukko!Z116:Z118)</f>
        <v>4.0585012148902155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4.780311955394601</v>
      </c>
      <c r="W119" s="72">
        <f>100*(SUM(Taulukko!AD128:AD130)-SUM(Taulukko!AD116:AD118))/SUM(Taulukko!AD116:AD118)</f>
        <v>4.872287862804717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8.233006259862892</v>
      </c>
      <c r="Z119" s="72">
        <f>100*(SUM(Taulukko!AH128:AH130)-SUM(Taulukko!AH116:AH118))/SUM(Taulukko!AH116:AH118)</f>
        <v>8.348041668562065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5.374280230326287</v>
      </c>
      <c r="AC119" s="72">
        <f>100*(SUM(Taulukko!AL128:AL130)-SUM(Taulukko!AL116:AL118))/SUM(Taulukko!AL116:AL118)</f>
        <v>5.6484782012613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5.088570429919603</v>
      </c>
      <c r="E120" s="72">
        <f>100*(SUM(Taulukko!F129:F131)-SUM(Taulukko!F117:F119))/SUM(Taulukko!F117:F119)</f>
        <v>4.764459496086663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5.423829282750465</v>
      </c>
      <c r="H120" s="72">
        <f>100*(SUM(Taulukko!J129:J131)-SUM(Taulukko!J117:J119))/SUM(Taulukko!J117:J119)</f>
        <v>2.5125628140703347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8.548431862336944</v>
      </c>
      <c r="K120" s="72">
        <f>100*(SUM(Taulukko!N129:N131)-SUM(Taulukko!N117:N119))/SUM(Taulukko!N117:N119)</f>
        <v>7.647547797173739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5.235583579738794</v>
      </c>
      <c r="N120" s="72">
        <f>100*(SUM(Taulukko!R129:R131)-SUM(Taulukko!R117:R119))/SUM(Taulukko!R117:R119)</f>
        <v>5.664561196540582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3.7599327927444968</v>
      </c>
      <c r="Q120" s="72">
        <f>100*(SUM(Taulukko!V129:V131)-SUM(Taulukko!V117:V119))/SUM(Taulukko!V117:V119)</f>
        <v>3.4114966691251376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4.063037515689648</v>
      </c>
      <c r="T120" s="72">
        <f>100*(SUM(Taulukko!Z129:Z131)-SUM(Taulukko!Z117:Z119))/SUM(Taulukko!Z117:Z119)</f>
        <v>4.0012135656965295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4.620496818900193</v>
      </c>
      <c r="W120" s="72">
        <f>100*(SUM(Taulukko!AD129:AD131)-SUM(Taulukko!AD117:AD119))/SUM(Taulukko!AD117:AD119)</f>
        <v>4.700632024557435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8.489674262091922</v>
      </c>
      <c r="Z120" s="72">
        <f>100*(SUM(Taulukko!AH129:AH131)-SUM(Taulukko!AH117:AH119))/SUM(Taulukko!AH117:AH119)</f>
        <v>8.322487934493791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6.265389876880978</v>
      </c>
      <c r="AC120" s="72">
        <f>100*(SUM(Taulukko!AL129:AL131)-SUM(Taulukko!AL117:AL119))/SUM(Taulukko!AL117:AL119)</f>
        <v>5.932203389830506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5.202333069646704</v>
      </c>
      <c r="E121" s="72">
        <f>100*(SUM(Taulukko!F130:F132)-SUM(Taulukko!F118:F120))/SUM(Taulukko!F118:F120)</f>
        <v>4.953398290760123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5.468519065917825</v>
      </c>
      <c r="H121" s="72">
        <f>100*(SUM(Taulukko!J130:J132)-SUM(Taulukko!J118:J120))/SUM(Taulukko!J118:J120)</f>
        <v>2.5656148628723057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7.949213359094675</v>
      </c>
      <c r="K121" s="72">
        <f>100*(SUM(Taulukko!N130:N132)-SUM(Taulukko!N118:N120))/SUM(Taulukko!N118:N120)</f>
        <v>7.889655172413783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5.424388868097465</v>
      </c>
      <c r="N121" s="72">
        <f>100*(SUM(Taulukko!R130:R132)-SUM(Taulukko!R118:R120))/SUM(Taulukko!R118:R120)</f>
        <v>5.5528533269566624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3.573258388588101</v>
      </c>
      <c r="Q121" s="72">
        <f>100*(SUM(Taulukko!V130:V132)-SUM(Taulukko!V118:V120))/SUM(Taulukko!V118:V120)</f>
        <v>3.6550714526367303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3.748370717265357</v>
      </c>
      <c r="T121" s="72">
        <f>100*(SUM(Taulukko!Z130:Z132)-SUM(Taulukko!Z118:Z120))/SUM(Taulukko!Z118:Z120)</f>
        <v>3.9413684330956165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4.483150179207612</v>
      </c>
      <c r="W121" s="72">
        <f>100*(SUM(Taulukko!AD130:AD132)-SUM(Taulukko!AD118:AD120))/SUM(Taulukko!AD118:AD120)</f>
        <v>4.5520526440291675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8.129192691559295</v>
      </c>
      <c r="Z121" s="72">
        <f>100*(SUM(Taulukko!AH130:AH132)-SUM(Taulukko!AH118:AH120))/SUM(Taulukko!AH118:AH120)</f>
        <v>8.295216335471485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6.330150068212836</v>
      </c>
      <c r="AC121" s="72">
        <f>100*(SUM(Taulukko!AL130:AL132)-SUM(Taulukko!AL118:AL120))/SUM(Taulukko!AL118:AL120)</f>
        <v>6.158038147138971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5.138153570527234</v>
      </c>
      <c r="E122" s="72">
        <f>100*(SUM(Taulukko!F131:F133)-SUM(Taulukko!F119:F121))/SUM(Taulukko!F119:F121)</f>
        <v>4.945202781607211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5.542452830188683</v>
      </c>
      <c r="H122" s="72">
        <f>100*(SUM(Taulukko!J131:J133)-SUM(Taulukko!J119:J121))/SUM(Taulukko!J119:J121)</f>
        <v>2.618417181523971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8.006580751302453</v>
      </c>
      <c r="K122" s="72">
        <f>100*(SUM(Taulukko!N131:N133)-SUM(Taulukko!N119:N121))/SUM(Taulukko!N119:N121)</f>
        <v>8.072487644151575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5.3381714899740675</v>
      </c>
      <c r="N122" s="72">
        <f>100*(SUM(Taulukko!R131:R133)-SUM(Taulukko!R119:R121))/SUM(Taulukko!R119:R121)</f>
        <v>5.471116399826919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3.5997049275310373</v>
      </c>
      <c r="Q122" s="72">
        <f>100*(SUM(Taulukko!V131:V133)-SUM(Taulukko!V119:V121))/SUM(Taulukko!V119:V121)</f>
        <v>3.8935682609601456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3.869611791346325</v>
      </c>
      <c r="T122" s="72">
        <f>100*(SUM(Taulukko!Z131:Z133)-SUM(Taulukko!Z119:Z121))/SUM(Taulukko!Z119:Z121)</f>
        <v>3.8872222297636774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4.491553370206609</v>
      </c>
      <c r="W122" s="72">
        <f>100*(SUM(Taulukko!AD131:AD133)-SUM(Taulukko!AD119:AD121))/SUM(Taulukko!AD119:AD121)</f>
        <v>4.414378245275932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8.427333459732555</v>
      </c>
      <c r="Z122" s="72">
        <f>100*(SUM(Taulukko!AH131:AH133)-SUM(Taulukko!AH119:AH121))/SUM(Taulukko!AH119:AH121)</f>
        <v>8.268143970216153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6.434971490632634</v>
      </c>
      <c r="AC122" s="72">
        <f>100*(SUM(Taulukko!AL131:AL133)-SUM(Taulukko!AL119:AL121))/SUM(Taulukko!AL119:AL121)</f>
        <v>6.241519674355495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4.718663229424852</v>
      </c>
      <c r="E123" s="72">
        <f>100*(SUM(Taulukko!F132:F134)-SUM(Taulukko!F120:F122))/SUM(Taulukko!F120:F122)</f>
        <v>4.837845155800178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2.528668038812104</v>
      </c>
      <c r="H123" s="72">
        <f>100*(SUM(Taulukko!J132:J134)-SUM(Taulukko!J120:J122))/SUM(Taulukko!J120:J122)</f>
        <v>2.70032286469034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7.975962851679866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5.290277146873587</v>
      </c>
      <c r="N123" s="72">
        <f>100*(SUM(Taulukko!R132:R134)-SUM(Taulukko!R120:R122))/SUM(Taulukko!R120:R122)</f>
        <v>5.383114173811235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4.405024588475212</v>
      </c>
      <c r="Q123" s="72">
        <f>100*(SUM(Taulukko!V132:V134)-SUM(Taulukko!V120:V122))/SUM(Taulukko!V120:V122)</f>
        <v>4.1358085205617074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3.7349218570598928</v>
      </c>
      <c r="T123" s="72">
        <f>100*(SUM(Taulukko!Z132:Z134)-SUM(Taulukko!Z120:Z122))/SUM(Taulukko!Z120:Z122)</f>
        <v>3.8392634849157328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4.47563467368226</v>
      </c>
      <c r="W123" s="72">
        <f>100*(SUM(Taulukko!AD132:AD134)-SUM(Taulukko!AD120:AD122))/SUM(Taulukko!AD120:AD122)</f>
        <v>4.251464138596243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8.149046279927521</v>
      </c>
      <c r="Z123" s="72">
        <f>100*(SUM(Taulukko!AH132:AH134)-SUM(Taulukko!AH120:AH122))/SUM(Taulukko!AH120:AH122)</f>
        <v>8.239332137558412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6.0965740490963105</v>
      </c>
      <c r="AC123" s="72">
        <f>100*(SUM(Taulukko!AL132:AL134)-SUM(Taulukko!AL120:AL122))/SUM(Taulukko!AL120:AL122)</f>
        <v>6.185845488924915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4.856462888591411</v>
      </c>
      <c r="E124" s="72">
        <f>100*(SUM(Taulukko!F133:F135)-SUM(Taulukko!F121:F123))/SUM(Taulukko!F121:F123)</f>
        <v>4.712461162924463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2.7891955372871404</v>
      </c>
      <c r="H124" s="72">
        <f>100*(SUM(Taulukko!J133:J135)-SUM(Taulukko!J121:J123))/SUM(Taulukko!J121:J123)</f>
        <v>2.781844802342606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5.293292199584383</v>
      </c>
      <c r="N124" s="72">
        <f>100*(SUM(Taulukko!R133:R135)-SUM(Taulukko!R121:R123))/SUM(Taulukko!R121:R123)</f>
        <v>5.25775791864901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4.036521475258153</v>
      </c>
      <c r="Q124" s="72">
        <f>100*(SUM(Taulukko!V133:V135)-SUM(Taulukko!V121:V123))/SUM(Taulukko!V121:V123)</f>
        <v>4.368888862535353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4.023350064666306</v>
      </c>
      <c r="T124" s="72">
        <f>100*(SUM(Taulukko!Z133:Z135)-SUM(Taulukko!Z121:Z123))/SUM(Taulukko!Z121:Z123)</f>
        <v>3.7850932447779817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3.9628016530241044</v>
      </c>
      <c r="W124" s="72">
        <f>100*(SUM(Taulukko!AD133:AD135)-SUM(Taulukko!AD121:AD123))/SUM(Taulukko!AD121:AD123)</f>
        <v>4.056989335716736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8.550665220726323</v>
      </c>
      <c r="Z124" s="72">
        <f>100*(SUM(Taulukko!AH133:AH135)-SUM(Taulukko!AH121:AH123))/SUM(Taulukko!AH121:AH123)</f>
        <v>8.20161797634183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6.1641991924629815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4.677508216132932</v>
      </c>
      <c r="E125" s="72">
        <f>100*(SUM(Taulukko!F134:F136)-SUM(Taulukko!F122:F124))/SUM(Taulukko!F122:F124)</f>
        <v>4.525567442433874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2.840409956076148</v>
      </c>
      <c r="H125" s="72">
        <f>100*(SUM(Taulukko!J134:J136)-SUM(Taulukko!J122:J124))/SUM(Taulukko!J122:J124)</f>
        <v>2.922267679719462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8.265802269043734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5.2730531065491055</v>
      </c>
      <c r="N125" s="72">
        <f>100*(SUM(Taulukko!R134:R136)-SUM(Taulukko!R122:R124))/SUM(Taulukko!R122:R124)</f>
        <v>5.036941120676111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4.9911748860771565</v>
      </c>
      <c r="Q125" s="72">
        <f>100*(SUM(Taulukko!V134:V136)-SUM(Taulukko!V122:V124))/SUM(Taulukko!V122:V124)</f>
        <v>4.5875576514024035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4.137237835259643</v>
      </c>
      <c r="T125" s="72">
        <f>100*(SUM(Taulukko!Z134:Z136)-SUM(Taulukko!Z122:Z124))/SUM(Taulukko!Z122:Z124)</f>
        <v>3.699849693606195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3.842577181775436</v>
      </c>
      <c r="W125" s="72">
        <f>100*(SUM(Taulukko!AD134:AD136)-SUM(Taulukko!AD122:AD124))/SUM(Taulukko!AD122:AD124)</f>
        <v>3.8720392035718394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8.367778767316622</v>
      </c>
      <c r="Z125" s="72">
        <f>100*(SUM(Taulukko!AH134:AH136)-SUM(Taulukko!AH122:AH124))/SUM(Taulukko!AH122:AH124)</f>
        <v>8.140698248480684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5.854049719326377</v>
      </c>
      <c r="AC125" s="72">
        <f>100*(SUM(Taulukko!AL134:AL136)-SUM(Taulukko!AL122:AL124))/SUM(Taulukko!AL122:AL124)</f>
        <v>5.582264957264967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4.207338330137697</v>
      </c>
      <c r="E126" s="72">
        <f>100*(SUM(Taulukko!F135:F137)-SUM(Taulukko!F123:F125))/SUM(Taulukko!F123:F125)</f>
        <v>4.261293162903416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2.8905109489051193</v>
      </c>
      <c r="H126" s="72">
        <f>100*(SUM(Taulukko!J135:J137)-SUM(Taulukko!J123:J125))/SUM(Taulukko!J123:J125)</f>
        <v>3.0912802566345943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9.225789047747503</v>
      </c>
      <c r="K126" s="72">
        <f>100*(SUM(Taulukko!N135:N137)-SUM(Taulukko!N123:N125))/SUM(Taulukko!N123:N125)</f>
        <v>8.214765100671148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4.7607822779714075</v>
      </c>
      <c r="N126" s="72">
        <f>100*(SUM(Taulukko!R135:R137)-SUM(Taulukko!R123:R125))/SUM(Taulukko!R123:R125)</f>
        <v>4.711757681033558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4.87059781462011</v>
      </c>
      <c r="Q126" s="72">
        <f>100*(SUM(Taulukko!V135:V137)-SUM(Taulukko!V123:V125))/SUM(Taulukko!V123:V125)</f>
        <v>4.770968712927396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3.822098679638639</v>
      </c>
      <c r="T126" s="72">
        <f>100*(SUM(Taulukko!Z135:Z137)-SUM(Taulukko!Z123:Z125))/SUM(Taulukko!Z123:Z125)</f>
        <v>3.566739723384762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3.612917482164288</v>
      </c>
      <c r="W126" s="72">
        <f>100*(SUM(Taulukko!AD135:AD137)-SUM(Taulukko!AD123:AD125))/SUM(Taulukko!AD123:AD125)</f>
        <v>3.7264532957497676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8.110162846213827</v>
      </c>
      <c r="Z126" s="72">
        <f>100*(SUM(Taulukko!AH135:AH137)-SUM(Taulukko!AH123:AH125))/SUM(Taulukko!AH123:AH125)</f>
        <v>8.05667568312114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4.989384288747349</v>
      </c>
      <c r="AC126" s="72">
        <f>100*(SUM(Taulukko!AL135:AL137)-SUM(Taulukko!AL123:AL125))/SUM(Taulukko!AL123:AL125)</f>
        <v>5.1220806794055385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3.6656296496686087</v>
      </c>
      <c r="E127" s="72">
        <f>100*(SUM(Taulukko!F136:F138)-SUM(Taulukko!F124:F126))/SUM(Taulukko!F124:F126)</f>
        <v>4.066865522566701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2.882935352358759</v>
      </c>
      <c r="H127" s="72">
        <f>100*(SUM(Taulukko!J136:J138)-SUM(Taulukko!J124:J126))/SUM(Taulukko!J124:J126)</f>
        <v>3.2896652110625944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8.333333333333346</v>
      </c>
      <c r="K127" s="72">
        <f>100*(SUM(Taulukko!N136:N138)-SUM(Taulukko!N124:N126))/SUM(Taulukko!N124:N126)</f>
        <v>8.053333333333331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4.124536911835366</v>
      </c>
      <c r="N127" s="72">
        <f>100*(SUM(Taulukko!R136:R138)-SUM(Taulukko!R124:R126))/SUM(Taulukko!R124:R126)</f>
        <v>4.396437170260642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5.728867037144676</v>
      </c>
      <c r="Q127" s="72">
        <f>100*(SUM(Taulukko!V136:V138)-SUM(Taulukko!V124:V126))/SUM(Taulukko!V124:V126)</f>
        <v>4.887399448030755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3.2351043349811284</v>
      </c>
      <c r="T127" s="72">
        <f>100*(SUM(Taulukko!Z136:Z138)-SUM(Taulukko!Z124:Z126))/SUM(Taulukko!Z124:Z126)</f>
        <v>3.408896766753508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3.650571648241505</v>
      </c>
      <c r="W127" s="72">
        <f>100*(SUM(Taulukko!AD136:AD138)-SUM(Taulukko!AD124:AD126))/SUM(Taulukko!AD124:AD126)</f>
        <v>3.6218199723936997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7.282994327364508</v>
      </c>
      <c r="Z127" s="72">
        <f>100*(SUM(Taulukko!AH136:AH138)-SUM(Taulukko!AH124:AH126))/SUM(Taulukko!AH124:AH126)</f>
        <v>7.984577939561029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4.393580636674556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2.9234972677595596</v>
      </c>
      <c r="D128" s="72">
        <f>100*(SUM(Taulukko!E137:E139)-SUM(Taulukko!E125:E127))/SUM(Taulukko!E125:E127)</f>
        <v>3.6637523693291403</v>
      </c>
      <c r="E128" s="72">
        <f>100*(SUM(Taulukko!F137:F139)-SUM(Taulukko!F125:F127))/SUM(Taulukko!F125:F127)</f>
        <v>4.130891412856361</v>
      </c>
      <c r="F128" s="72">
        <f>100*(SUM(Taulukko!H137:H139)-SUM(Taulukko!H125:H127))/SUM(Taulukko!H125:H127)</f>
        <v>1.8661315751755743</v>
      </c>
      <c r="G128" s="72">
        <f>100*(SUM(Taulukko!I137:I139)-SUM(Taulukko!I125:I127))/SUM(Taulukko!I125:I127)</f>
        <v>3.2605531295487595</v>
      </c>
      <c r="H128" s="72">
        <f>100*(SUM(Taulukko!J137:J139)-SUM(Taulukko!J125:J127))/SUM(Taulukko!J125:J127)</f>
        <v>3.5465116279069733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7.920529801324513</v>
      </c>
      <c r="K128" s="72">
        <f>100*(SUM(Taulukko!N137:N139)-SUM(Taulukko!N125:N127))/SUM(Taulukko!N125:N127)</f>
        <v>7.810431559438694</v>
      </c>
      <c r="L128" s="72">
        <f>100*(SUM(Taulukko!P137:P139)-SUM(Taulukko!P125:P127))/SUM(Taulukko!P125:P127)</f>
        <v>3.0026109660574414</v>
      </c>
      <c r="M128" s="72">
        <f>100*(SUM(Taulukko!Q137:Q139)-SUM(Taulukko!Q125:Q127))/SUM(Taulukko!Q125:Q127)</f>
        <v>3.6813400348989247</v>
      </c>
      <c r="N128" s="72">
        <f>100*(SUM(Taulukko!R137:R139)-SUM(Taulukko!R125:R127))/SUM(Taulukko!R125:R127)</f>
        <v>4.27401433832479</v>
      </c>
      <c r="O128" s="72">
        <f>100*(SUM(Taulukko!T137:T139)-SUM(Taulukko!T125:T127))/SUM(Taulukko!T125:T127)</f>
        <v>5.208832736399794</v>
      </c>
      <c r="P128" s="72">
        <f>100*(SUM(Taulukko!U137:U139)-SUM(Taulukko!U125:U127))/SUM(Taulukko!U125:U127)</f>
        <v>5.149834566582148</v>
      </c>
      <c r="Q128" s="72">
        <f>100*(SUM(Taulukko!V137:V139)-SUM(Taulukko!V125:V127))/SUM(Taulukko!V125:V127)</f>
        <v>4.915913168912482</v>
      </c>
      <c r="R128" s="72">
        <f>100*(SUM(Taulukko!X137:X139)-SUM(Taulukko!X125:X127))/SUM(Taulukko!X125:X127)</f>
        <v>1.6370067728755848</v>
      </c>
      <c r="S128" s="72">
        <f>100*(SUM(Taulukko!Y137:Y139)-SUM(Taulukko!Y125:Y127))/SUM(Taulukko!Y125:Y127)</f>
        <v>2.7859653777276736</v>
      </c>
      <c r="T128" s="72">
        <f>100*(SUM(Taulukko!Z137:Z139)-SUM(Taulukko!Z125:Z127))/SUM(Taulukko!Z125:Z127)</f>
        <v>3.2737699423871645</v>
      </c>
      <c r="U128" s="72">
        <f>100*(SUM(Taulukko!AB137:AB139)-SUM(Taulukko!AB125:AB127))/SUM(Taulukko!AB125:AB127)</f>
        <v>2.078217011275715</v>
      </c>
      <c r="V128" s="72">
        <f>100*(SUM(Taulukko!AC137:AC139)-SUM(Taulukko!AC125:AC127))/SUM(Taulukko!AC125:AC127)</f>
        <v>3.2596700937334515</v>
      </c>
      <c r="W128" s="72">
        <f>100*(SUM(Taulukko!AD137:AD139)-SUM(Taulukko!AD125:AD127))/SUM(Taulukko!AD125:AD127)</f>
        <v>3.5736652575543904</v>
      </c>
      <c r="X128" s="72">
        <f>100*(SUM(Taulukko!AF137:AF139)-SUM(Taulukko!AF125:AF127))/SUM(Taulukko!AF125:AF127)</f>
        <v>6.279029387507056</v>
      </c>
      <c r="Y128" s="72">
        <f>100*(SUM(Taulukko!AG137:AG139)-SUM(Taulukko!AG125:AG127))/SUM(Taulukko!AG125:AG127)</f>
        <v>7.112189340030107</v>
      </c>
      <c r="Z128" s="72">
        <f>100*(SUM(Taulukko!AH137:AH139)-SUM(Taulukko!AH125:AH127))/SUM(Taulukko!AH125:AH127)</f>
        <v>7.977176891924002</v>
      </c>
      <c r="AA128" s="72">
        <f>100*(SUM(Taulukko!AJ137:AJ139)-SUM(Taulukko!AJ125:AJ127))/SUM(Taulukko!AJ125:AJ127)</f>
        <v>3.68602492707504</v>
      </c>
      <c r="AB128" s="72">
        <f>100*(SUM(Taulukko!AK137:AK139)-SUM(Taulukko!AK125:AK127))/SUM(Taulukko!AK125:AK127)</f>
        <v>4.063974829575249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4.470709146968149</v>
      </c>
      <c r="D129" s="72">
        <f>100*(SUM(Taulukko!E138:E140)-SUM(Taulukko!E126:E128))/SUM(Taulukko!E126:E128)</f>
        <v>4.5798758275009135</v>
      </c>
      <c r="E129" s="72">
        <f>100*(SUM(Taulukko!F138:F140)-SUM(Taulukko!F126:F128))/SUM(Taulukko!F126:F128)</f>
        <v>4.426170588219419</v>
      </c>
      <c r="F129" s="72">
        <f>100*(SUM(Taulukko!H138:H140)-SUM(Taulukko!H126:H128))/SUM(Taulukko!H126:H128)</f>
        <v>4.355828220858896</v>
      </c>
      <c r="G129" s="72">
        <f>100*(SUM(Taulukko!I138:I140)-SUM(Taulukko!I126:I128))/SUM(Taulukko!I126:I128)</f>
        <v>3.9661708953047605</v>
      </c>
      <c r="H129" s="72">
        <f>100*(SUM(Taulukko!J138:J140)-SUM(Taulukko!J126:J128))/SUM(Taulukko!J126:J128)</f>
        <v>3.8026124818577713</v>
      </c>
      <c r="I129" s="72">
        <f>100*(SUM(Taulukko!L138:L140)-SUM(Taulukko!L126:L128))/SUM(Taulukko!L126:L128)</f>
        <v>10.18808777429467</v>
      </c>
      <c r="J129" s="72">
        <f>100*(SUM(Taulukko!M138:M140)-SUM(Taulukko!M126:M128))/SUM(Taulukko!M126:M128)</f>
        <v>7.898894154818326</v>
      </c>
      <c r="K129" s="72">
        <f>100*(SUM(Taulukko!N138:N140)-SUM(Taulukko!N126:N128))/SUM(Taulukko!N126:N128)</f>
        <v>7.570977917981091</v>
      </c>
      <c r="L129" s="72">
        <f>100*(SUM(Taulukko!P138:P140)-SUM(Taulukko!P126:P128))/SUM(Taulukko!P126:P128)</f>
        <v>4.118937362905186</v>
      </c>
      <c r="M129" s="72">
        <f>100*(SUM(Taulukko!Q138:Q140)-SUM(Taulukko!Q126:Q128))/SUM(Taulukko!Q126:Q128)</f>
        <v>4.17889402264402</v>
      </c>
      <c r="N129" s="72">
        <f>100*(SUM(Taulukko!R138:R140)-SUM(Taulukko!R126:R128))/SUM(Taulukko!R126:R128)</f>
        <v>4.428461903544967</v>
      </c>
      <c r="O129" s="72">
        <f>100*(SUM(Taulukko!T138:T140)-SUM(Taulukko!T126:T128))/SUM(Taulukko!T126:T128)</f>
        <v>4.76856494431836</v>
      </c>
      <c r="P129" s="72">
        <f>100*(SUM(Taulukko!U138:U140)-SUM(Taulukko!U126:U128))/SUM(Taulukko!U126:U128)</f>
        <v>4.676107314159212</v>
      </c>
      <c r="Q129" s="72">
        <f>100*(SUM(Taulukko!V138:V140)-SUM(Taulukko!V126:V128))/SUM(Taulukko!V126:V128)</f>
        <v>4.890813879794519</v>
      </c>
      <c r="R129" s="72">
        <f>100*(SUM(Taulukko!X138:X140)-SUM(Taulukko!X126:X128))/SUM(Taulukko!X126:X128)</f>
        <v>2.2267412302999614</v>
      </c>
      <c r="S129" s="72">
        <f>100*(SUM(Taulukko!Y138:Y140)-SUM(Taulukko!Y126:Y128))/SUM(Taulukko!Y126:Y128)</f>
        <v>2.878893319538635</v>
      </c>
      <c r="T129" s="72">
        <f>100*(SUM(Taulukko!Z138:Z140)-SUM(Taulukko!Z126:Z128))/SUM(Taulukko!Z126:Z128)</f>
        <v>3.1934550872328202</v>
      </c>
      <c r="U129" s="72">
        <f>100*(SUM(Taulukko!AB138:AB140)-SUM(Taulukko!AB126:AB128))/SUM(Taulukko!AB126:AB128)</f>
        <v>3.0675149183804447</v>
      </c>
      <c r="V129" s="72">
        <f>100*(SUM(Taulukko!AC138:AC140)-SUM(Taulukko!AC126:AC128))/SUM(Taulukko!AC126:AC128)</f>
        <v>3.520637456834537</v>
      </c>
      <c r="W129" s="72">
        <f>100*(SUM(Taulukko!AD138:AD140)-SUM(Taulukko!AD126:AD128))/SUM(Taulukko!AD126:AD128)</f>
        <v>3.6082005029738826</v>
      </c>
      <c r="X129" s="72">
        <f>100*(SUM(Taulukko!AF138:AF140)-SUM(Taulukko!AF126:AF128))/SUM(Taulukko!AF126:AF128)</f>
        <v>7.763497171640456</v>
      </c>
      <c r="Y129" s="72">
        <f>100*(SUM(Taulukko!AG138:AG140)-SUM(Taulukko!AG126:AG128))/SUM(Taulukko!AG126:AG128)</f>
        <v>7.913916566856087</v>
      </c>
      <c r="Z129" s="72">
        <f>100*(SUM(Taulukko!AH138:AH140)-SUM(Taulukko!AH126:AH128))/SUM(Taulukko!AH126:AH128)</f>
        <v>8.043951465473995</v>
      </c>
      <c r="AA129" s="72">
        <f>100*(SUM(Taulukko!AJ138:AJ140)-SUM(Taulukko!AJ126:AJ128))/SUM(Taulukko!AJ126:AJ128)</f>
        <v>5.057015369360445</v>
      </c>
      <c r="AB129" s="72">
        <f>100*(SUM(Taulukko!AK138:AK140)-SUM(Taulukko!AK126:AK128))/SUM(Taulukko!AK126:AK128)</f>
        <v>5.456453305351524</v>
      </c>
      <c r="AC129" s="72">
        <f>100*(SUM(Taulukko!AL138:AL140)-SUM(Taulukko!AL126:AL128))/SUM(Taulukko!AL126:AL128)</f>
        <v>5.104712041884832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5.044074436826646</v>
      </c>
      <c r="D130" s="72">
        <f>100*(SUM(Taulukko!E139:E141)-SUM(Taulukko!E127:E129))/SUM(Taulukko!E127:E129)</f>
        <v>5.041392227504537</v>
      </c>
      <c r="E130" s="72">
        <f>100*(SUM(Taulukko!F139:F141)-SUM(Taulukko!F127:F129))/SUM(Taulukko!F127:F129)</f>
        <v>4.6829557553132775</v>
      </c>
      <c r="F130" s="72">
        <f>100*(SUM(Taulukko!H139:H141)-SUM(Taulukko!H127:H129))/SUM(Taulukko!H127:H129)</f>
        <v>5.716139848038267</v>
      </c>
      <c r="G130" s="72">
        <f>100*(SUM(Taulukko!I139:I141)-SUM(Taulukko!I127:I129))/SUM(Taulukko!I127:I129)</f>
        <v>4.460641399416897</v>
      </c>
      <c r="H130" s="72">
        <f>100*(SUM(Taulukko!J139:J141)-SUM(Taulukko!J127:J129))/SUM(Taulukko!J127:J129)</f>
        <v>4.027818023761221</v>
      </c>
      <c r="I130" s="72">
        <f>100*(SUM(Taulukko!L139:L141)-SUM(Taulukko!L127:L129))/SUM(Taulukko!L127:L129)</f>
        <v>6.610209362502932</v>
      </c>
      <c r="J130" s="72">
        <f>100*(SUM(Taulukko!M139:M141)-SUM(Taulukko!M127:M129))/SUM(Taulukko!M127:M129)</f>
        <v>6.984623403700811</v>
      </c>
      <c r="K130" s="72">
        <f>100*(SUM(Taulukko!N139:N141)-SUM(Taulukko!N127:N129))/SUM(Taulukko!N127:N129)</f>
        <v>7.334899504045931</v>
      </c>
      <c r="L130" s="72">
        <f>100*(SUM(Taulukko!P139:P141)-SUM(Taulukko!P127:P129))/SUM(Taulukko!P127:P129)</f>
        <v>5.2031361368496025</v>
      </c>
      <c r="M130" s="72">
        <f>100*(SUM(Taulukko!Q139:Q141)-SUM(Taulukko!Q127:Q129))/SUM(Taulukko!Q127:Q129)</f>
        <v>4.968918229432397</v>
      </c>
      <c r="N130" s="72">
        <f>100*(SUM(Taulukko!R139:R141)-SUM(Taulukko!R127:R129))/SUM(Taulukko!R127:R129)</f>
        <v>4.738213631824217</v>
      </c>
      <c r="O130" s="72">
        <f>100*(SUM(Taulukko!T139:T141)-SUM(Taulukko!T127:T129))/SUM(Taulukko!T127:T129)</f>
        <v>3.98693335475406</v>
      </c>
      <c r="P130" s="72">
        <f>100*(SUM(Taulukko!U139:U141)-SUM(Taulukko!U127:U129))/SUM(Taulukko!U127:U129)</f>
        <v>4.524054837382119</v>
      </c>
      <c r="Q130" s="72">
        <f>100*(SUM(Taulukko!V139:V141)-SUM(Taulukko!V127:V129))/SUM(Taulukko!V127:V129)</f>
        <v>4.871584508681267</v>
      </c>
      <c r="R130" s="72">
        <f>100*(SUM(Taulukko!X139:X141)-SUM(Taulukko!X127:X129))/SUM(Taulukko!X127:X129)</f>
        <v>2.5591512923714026</v>
      </c>
      <c r="S130" s="72">
        <f>100*(SUM(Taulukko!Y139:Y141)-SUM(Taulukko!Y127:Y129))/SUM(Taulukko!Y127:Y129)</f>
        <v>2.973484298768035</v>
      </c>
      <c r="T130" s="72">
        <f>100*(SUM(Taulukko!Z139:Z141)-SUM(Taulukko!Z127:Z129))/SUM(Taulukko!Z127:Z129)</f>
        <v>3.1644632860941257</v>
      </c>
      <c r="U130" s="72">
        <f>100*(SUM(Taulukko!AB139:AB141)-SUM(Taulukko!AB127:AB129))/SUM(Taulukko!AB127:AB129)</f>
        <v>3.8545627376425786</v>
      </c>
      <c r="V130" s="72">
        <f>100*(SUM(Taulukko!AC139:AC141)-SUM(Taulukko!AC127:AC129))/SUM(Taulukko!AC127:AC129)</f>
        <v>3.66717851881056</v>
      </c>
      <c r="W130" s="72">
        <f>100*(SUM(Taulukko!AD139:AD141)-SUM(Taulukko!AD127:AD129))/SUM(Taulukko!AD127:AD129)</f>
        <v>3.708207790321977</v>
      </c>
      <c r="X130" s="72">
        <f>100*(SUM(Taulukko!AF139:AF141)-SUM(Taulukko!AF127:AF129))/SUM(Taulukko!AF127:AF129)</f>
        <v>8.748525800900953</v>
      </c>
      <c r="Y130" s="72">
        <f>100*(SUM(Taulukko!AG139:AG141)-SUM(Taulukko!AG127:AG129))/SUM(Taulukko!AG127:AG129)</f>
        <v>8.350610239340632</v>
      </c>
      <c r="Z130" s="72">
        <f>100*(SUM(Taulukko!AH139:AH141)-SUM(Taulukko!AH127:AH129))/SUM(Taulukko!AH127:AH129)</f>
        <v>8.137488724631758</v>
      </c>
      <c r="AA130" s="72">
        <f>100*(SUM(Taulukko!AJ139:AJ141)-SUM(Taulukko!AJ127:AJ129))/SUM(Taulukko!AJ127:AJ129)</f>
        <v>5.609930771067067</v>
      </c>
      <c r="AB130" s="72">
        <f>100*(SUM(Taulukko!AK139:AK141)-SUM(Taulukko!AK127:AK129))/SUM(Taulukko!AK127:AK129)</f>
        <v>5.567171981181378</v>
      </c>
      <c r="AC130" s="72">
        <f>100*(SUM(Taulukko!AL139:AL141)-SUM(Taulukko!AL127:AL129))/SUM(Taulukko!AL127:AL129)</f>
        <v>5.451225873761095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5.653450807635835</v>
      </c>
      <c r="D131" s="72">
        <f>100*(SUM(Taulukko!E140:E142)-SUM(Taulukko!E128:E130))/SUM(Taulukko!E128:E130)</f>
        <v>5.100180680131652</v>
      </c>
      <c r="E131" s="72">
        <f>100*(SUM(Taulukko!F140:F142)-SUM(Taulukko!F128:F130))/SUM(Taulukko!F128:F130)</f>
        <v>4.686938278361737</v>
      </c>
      <c r="F131" s="72">
        <f>100*(SUM(Taulukko!H140:H142)-SUM(Taulukko!H128:H130))/SUM(Taulukko!H128:H130)</f>
        <v>6.187695232921341</v>
      </c>
      <c r="G131" s="72">
        <f>100*(SUM(Taulukko!I140:I142)-SUM(Taulukko!I128:I130))/SUM(Taulukko!I128:I130)</f>
        <v>4.653868528214095</v>
      </c>
      <c r="H131" s="72">
        <f>100*(SUM(Taulukko!J140:J142)-SUM(Taulukko!J128:J130))/SUM(Taulukko!J128:J130)</f>
        <v>4.1919629950852855</v>
      </c>
      <c r="I131" s="72">
        <f>100*(SUM(Taulukko!L140:L142)-SUM(Taulukko!L128:L130))/SUM(Taulukko!L128:L130)</f>
        <v>6.921842768737105</v>
      </c>
      <c r="J131" s="72">
        <f>100*(SUM(Taulukko!M140:M142)-SUM(Taulukko!M128:M130))/SUM(Taulukko!M128:M130)</f>
        <v>6.859953404090085</v>
      </c>
      <c r="K131" s="72">
        <f>100*(SUM(Taulukko!N140:N142)-SUM(Taulukko!N128:N130))/SUM(Taulukko!N128:N130)</f>
        <v>7.12804561949195</v>
      </c>
      <c r="L131" s="72">
        <f>100*(SUM(Taulukko!P140:P142)-SUM(Taulukko!P128:P130))/SUM(Taulukko!P128:P130)</f>
        <v>5.722460658082989</v>
      </c>
      <c r="M131" s="72">
        <f>100*(SUM(Taulukko!Q140:Q142)-SUM(Taulukko!Q128:Q130))/SUM(Taulukko!Q128:Q130)</f>
        <v>5.292990952551506</v>
      </c>
      <c r="N131" s="72">
        <f>100*(SUM(Taulukko!R140:R142)-SUM(Taulukko!R128:R130))/SUM(Taulukko!R128:R130)</f>
        <v>4.999260886365828</v>
      </c>
      <c r="O131" s="72">
        <f>100*(SUM(Taulukko!T140:T142)-SUM(Taulukko!T128:T130))/SUM(Taulukko!T128:T130)</f>
        <v>4.3923544553371</v>
      </c>
      <c r="P131" s="72">
        <f>100*(SUM(Taulukko!U140:U142)-SUM(Taulukko!U128:U130))/SUM(Taulukko!U128:U130)</f>
        <v>4.674277804595766</v>
      </c>
      <c r="Q131" s="72">
        <f>100*(SUM(Taulukko!V140:V142)-SUM(Taulukko!V128:V130))/SUM(Taulukko!V128:V130)</f>
        <v>4.881342963469627</v>
      </c>
      <c r="R131" s="72">
        <f>100*(SUM(Taulukko!X140:X142)-SUM(Taulukko!X128:X130))/SUM(Taulukko!X128:X130)</f>
        <v>3.572177071932583</v>
      </c>
      <c r="S131" s="72">
        <f>100*(SUM(Taulukko!Y140:Y142)-SUM(Taulukko!Y128:Y130))/SUM(Taulukko!Y128:Y130)</f>
        <v>3.33372873090559</v>
      </c>
      <c r="T131" s="72">
        <f>100*(SUM(Taulukko!Z140:Z142)-SUM(Taulukko!Z128:Z130))/SUM(Taulukko!Z128:Z130)</f>
        <v>3.1604386452702844</v>
      </c>
      <c r="U131" s="72">
        <f>100*(SUM(Taulukko!AB140:AB142)-SUM(Taulukko!AB128:AB130))/SUM(Taulukko!AB128:AB130)</f>
        <v>4.518721107534433</v>
      </c>
      <c r="V131" s="72">
        <f>100*(SUM(Taulukko!AC140:AC142)-SUM(Taulukko!AC128:AC130))/SUM(Taulukko!AC128:AC130)</f>
        <v>4.0142903035264625</v>
      </c>
      <c r="W131" s="72">
        <f>100*(SUM(Taulukko!AD140:AD142)-SUM(Taulukko!AD128:AD130))/SUM(Taulukko!AD128:AD130)</f>
        <v>3.820017273211516</v>
      </c>
      <c r="X131" s="72">
        <f>100*(SUM(Taulukko!AF140:AF142)-SUM(Taulukko!AF128:AF130))/SUM(Taulukko!AF128:AF130)</f>
        <v>9.550349518231641</v>
      </c>
      <c r="Y131" s="72">
        <f>100*(SUM(Taulukko!AG140:AG142)-SUM(Taulukko!AG128:AG130))/SUM(Taulukko!AG128:AG130)</f>
        <v>8.864048541769225</v>
      </c>
      <c r="Z131" s="72">
        <f>100*(SUM(Taulukko!AH140:AH142)-SUM(Taulukko!AH128:AH130))/SUM(Taulukko!AH128:AH130)</f>
        <v>8.204247601094123</v>
      </c>
      <c r="AA131" s="72">
        <f>100*(SUM(Taulukko!AJ140:AJ142)-SUM(Taulukko!AJ128:AJ130))/SUM(Taulukko!AJ128:AJ130)</f>
        <v>6.242582482791377</v>
      </c>
      <c r="AB131" s="72">
        <f>100*(SUM(Taulukko!AK140:AK142)-SUM(Taulukko!AK128:AK130))/SUM(Taulukko!AK128:AK130)</f>
        <v>6.115014311735638</v>
      </c>
      <c r="AC131" s="72">
        <f>100*(SUM(Taulukko!AL140:AL142)-SUM(Taulukko!AL128:AL130))/SUM(Taulukko!AL128:AL130)</f>
        <v>5.606021282117821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3.553953129023953</v>
      </c>
      <c r="D132" s="72">
        <f>100*(SUM(Taulukko!E141:E143)-SUM(Taulukko!E129:E131))/SUM(Taulukko!E129:E131)</f>
        <v>4.283399366191018</v>
      </c>
      <c r="E132" s="72">
        <f>100*(SUM(Taulukko!F141:F143)-SUM(Taulukko!F129:F131))/SUM(Taulukko!F129:F131)</f>
        <v>4.500840156829275</v>
      </c>
      <c r="F132" s="72">
        <f>100*(SUM(Taulukko!H141:H143)-SUM(Taulukko!H129:H131))/SUM(Taulukko!H129:H131)</f>
        <v>1.1335116798587974</v>
      </c>
      <c r="G132" s="72">
        <f>100*(SUM(Taulukko!I141:I143)-SUM(Taulukko!I129:I131))/SUM(Taulukko!I129:I131)</f>
        <v>1.461906100646593</v>
      </c>
      <c r="H132" s="72">
        <f>100*(SUM(Taulukko!J141:J143)-SUM(Taulukko!J129:J131))/SUM(Taulukko!J129:J131)</f>
        <v>4.296424452133805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5.753004346714395</v>
      </c>
      <c r="K132" s="72">
        <f>100*(SUM(Taulukko!N141:N143)-SUM(Taulukko!N129:N131))/SUM(Taulukko!N129:N131)</f>
        <v>6.924066924066918</v>
      </c>
      <c r="L132" s="72">
        <f>100*(SUM(Taulukko!P141:P143)-SUM(Taulukko!P129:P131))/SUM(Taulukko!P129:P131)</f>
        <v>5.344295991778024</v>
      </c>
      <c r="M132" s="72">
        <f>100*(SUM(Taulukko!Q141:Q143)-SUM(Taulukko!Q129:Q131))/SUM(Taulukko!Q129:Q131)</f>
        <v>5.18448248230654</v>
      </c>
      <c r="N132" s="72">
        <f>100*(SUM(Taulukko!R141:R143)-SUM(Taulukko!R129:R131))/SUM(Taulukko!R129:R131)</f>
        <v>5.12312240910547</v>
      </c>
      <c r="O132" s="72">
        <f>100*(SUM(Taulukko!T141:T143)-SUM(Taulukko!T129:T131))/SUM(Taulukko!T129:T131)</f>
        <v>4.847424326149679</v>
      </c>
      <c r="P132" s="72">
        <f>100*(SUM(Taulukko!U141:U143)-SUM(Taulukko!U129:U131))/SUM(Taulukko!U129:U131)</f>
        <v>4.9574281618368365</v>
      </c>
      <c r="Q132" s="72">
        <f>100*(SUM(Taulukko!V141:V143)-SUM(Taulukko!V129:V131))/SUM(Taulukko!V129:V131)</f>
        <v>4.907282817724546</v>
      </c>
      <c r="R132" s="72">
        <f>100*(SUM(Taulukko!X141:X143)-SUM(Taulukko!X129:X131))/SUM(Taulukko!X129:X131)</f>
        <v>3.062165192475415</v>
      </c>
      <c r="S132" s="72">
        <f>100*(SUM(Taulukko!Y141:Y143)-SUM(Taulukko!Y129:Y131))/SUM(Taulukko!Y129:Y131)</f>
        <v>3.2595356659527623</v>
      </c>
      <c r="T132" s="72">
        <f>100*(SUM(Taulukko!Z141:Z143)-SUM(Taulukko!Z129:Z131))/SUM(Taulukko!Z129:Z131)</f>
        <v>3.154508637251214</v>
      </c>
      <c r="U132" s="72">
        <f>100*(SUM(Taulukko!AB141:AB143)-SUM(Taulukko!AB129:AB131))/SUM(Taulukko!AB129:AB131)</f>
        <v>4.210336104083831</v>
      </c>
      <c r="V132" s="72">
        <f>100*(SUM(Taulukko!AC141:AC143)-SUM(Taulukko!AC129:AC131))/SUM(Taulukko!AC129:AC131)</f>
        <v>3.964540435575252</v>
      </c>
      <c r="W132" s="72">
        <f>100*(SUM(Taulukko!AD141:AD143)-SUM(Taulukko!AD129:AD131))/SUM(Taulukko!AD129:AD131)</f>
        <v>3.903478009736786</v>
      </c>
      <c r="X132" s="72">
        <f>100*(SUM(Taulukko!AF141:AF143)-SUM(Taulukko!AF129:AF131))/SUM(Taulukko!AF129:AF131)</f>
        <v>8.31785887292107</v>
      </c>
      <c r="Y132" s="72">
        <f>100*(SUM(Taulukko!AG141:AG143)-SUM(Taulukko!AG129:AG131))/SUM(Taulukko!AG129:AG131)</f>
        <v>8.217002232473225</v>
      </c>
      <c r="Z132" s="72">
        <f>100*(SUM(Taulukko!AH141:AH143)-SUM(Taulukko!AH129:AH131))/SUM(Taulukko!AH129:AH131)</f>
        <v>8.227058641936683</v>
      </c>
      <c r="AA132" s="72">
        <f>100*(SUM(Taulukko!AJ141:AJ143)-SUM(Taulukko!AJ129:AJ131))/SUM(Taulukko!AJ129:AJ131)</f>
        <v>5.117217040584813</v>
      </c>
      <c r="AB132" s="72">
        <f>100*(SUM(Taulukko!AK141:AK143)-SUM(Taulukko!AK129:AK131))/SUM(Taulukko!AK129:AK131)</f>
        <v>5.303810504634404</v>
      </c>
      <c r="AC132" s="72">
        <f>100*(SUM(Taulukko!AL141:AL143)-SUM(Taulukko!AL129:AL131))/SUM(Taulukko!AL129:AL131)</f>
        <v>5.600000000000012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