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<sst xmlns="http://schemas.openxmlformats.org/spreadsheetml/2006/main" count="720" uniqueCount="187">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</sst>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145.6</c:v>
                </c:pt>
                <c:pt idx="126">
                  <c:v>141.9</c:v>
                </c:pt>
                <c:pt idx="127">
                  <c:v>121.7</c:v>
                </c:pt>
                <c:pt idx="128">
                  <c:v>125.6</c:v>
                </c:pt>
                <c:pt idx="129">
                  <c:v>118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74.0103</c:v>
                </c:pt>
                <c:pt idx="1">
                  <c:v>74.605</c:v>
                </c:pt>
                <c:pt idx="2">
                  <c:v>71.0931</c:v>
                </c:pt>
                <c:pt idx="3">
                  <c:v>75.6717</c:v>
                </c:pt>
                <c:pt idx="4">
                  <c:v>75.9001</c:v>
                </c:pt>
                <c:pt idx="5">
                  <c:v>76.3427</c:v>
                </c:pt>
                <c:pt idx="6">
                  <c:v>76.3748</c:v>
                </c:pt>
                <c:pt idx="7">
                  <c:v>76.765</c:v>
                </c:pt>
                <c:pt idx="8">
                  <c:v>77.2087</c:v>
                </c:pt>
                <c:pt idx="9">
                  <c:v>77.6981</c:v>
                </c:pt>
                <c:pt idx="10">
                  <c:v>78.1767</c:v>
                </c:pt>
                <c:pt idx="11">
                  <c:v>78.6325</c:v>
                </c:pt>
                <c:pt idx="12">
                  <c:v>78.8392</c:v>
                </c:pt>
                <c:pt idx="13">
                  <c:v>78.8118</c:v>
                </c:pt>
                <c:pt idx="14">
                  <c:v>78.9532</c:v>
                </c:pt>
                <c:pt idx="15">
                  <c:v>79.4109</c:v>
                </c:pt>
                <c:pt idx="16">
                  <c:v>79.7844</c:v>
                </c:pt>
                <c:pt idx="17">
                  <c:v>80.1172</c:v>
                </c:pt>
                <c:pt idx="18">
                  <c:v>80.0577</c:v>
                </c:pt>
                <c:pt idx="19">
                  <c:v>80.3921</c:v>
                </c:pt>
                <c:pt idx="20">
                  <c:v>80.7378</c:v>
                </c:pt>
                <c:pt idx="21">
                  <c:v>81.4339</c:v>
                </c:pt>
                <c:pt idx="22">
                  <c:v>82.0951</c:v>
                </c:pt>
                <c:pt idx="23">
                  <c:v>82.2395</c:v>
                </c:pt>
                <c:pt idx="24">
                  <c:v>82.7995</c:v>
                </c:pt>
                <c:pt idx="25">
                  <c:v>82.4063</c:v>
                </c:pt>
                <c:pt idx="26">
                  <c:v>82.5701</c:v>
                </c:pt>
                <c:pt idx="27">
                  <c:v>82.5344</c:v>
                </c:pt>
                <c:pt idx="28">
                  <c:v>83.3418</c:v>
                </c:pt>
                <c:pt idx="29">
                  <c:v>83.7529</c:v>
                </c:pt>
                <c:pt idx="30">
                  <c:v>84.5872</c:v>
                </c:pt>
                <c:pt idx="31">
                  <c:v>85.2079</c:v>
                </c:pt>
                <c:pt idx="32">
                  <c:v>85.5564</c:v>
                </c:pt>
                <c:pt idx="33">
                  <c:v>85.418</c:v>
                </c:pt>
                <c:pt idx="34">
                  <c:v>85.4004</c:v>
                </c:pt>
                <c:pt idx="35">
                  <c:v>86.0694</c:v>
                </c:pt>
                <c:pt idx="36">
                  <c:v>87.1217</c:v>
                </c:pt>
                <c:pt idx="37">
                  <c:v>88.0129</c:v>
                </c:pt>
                <c:pt idx="38">
                  <c:v>88.4715</c:v>
                </c:pt>
                <c:pt idx="39">
                  <c:v>88.8166</c:v>
                </c:pt>
                <c:pt idx="40">
                  <c:v>89.0109</c:v>
                </c:pt>
                <c:pt idx="41">
                  <c:v>89.1528</c:v>
                </c:pt>
                <c:pt idx="42">
                  <c:v>89.9254</c:v>
                </c:pt>
                <c:pt idx="43">
                  <c:v>90.2048</c:v>
                </c:pt>
                <c:pt idx="44">
                  <c:v>90.6112</c:v>
                </c:pt>
                <c:pt idx="45">
                  <c:v>90.9619</c:v>
                </c:pt>
                <c:pt idx="46">
                  <c:v>91.383</c:v>
                </c:pt>
                <c:pt idx="47">
                  <c:v>91.8377</c:v>
                </c:pt>
                <c:pt idx="48">
                  <c:v>91.6196</c:v>
                </c:pt>
                <c:pt idx="49">
                  <c:v>92.0651</c:v>
                </c:pt>
                <c:pt idx="50">
                  <c:v>92.4434</c:v>
                </c:pt>
                <c:pt idx="51">
                  <c:v>92.6338</c:v>
                </c:pt>
                <c:pt idx="52">
                  <c:v>92.8488</c:v>
                </c:pt>
                <c:pt idx="53">
                  <c:v>93.1881</c:v>
                </c:pt>
                <c:pt idx="54">
                  <c:v>94.4481</c:v>
                </c:pt>
                <c:pt idx="55">
                  <c:v>94.5912</c:v>
                </c:pt>
                <c:pt idx="56">
                  <c:v>94.8821</c:v>
                </c:pt>
                <c:pt idx="57">
                  <c:v>95.2833</c:v>
                </c:pt>
                <c:pt idx="58">
                  <c:v>95.6768</c:v>
                </c:pt>
                <c:pt idx="59">
                  <c:v>96.066</c:v>
                </c:pt>
                <c:pt idx="60">
                  <c:v>96.3078</c:v>
                </c:pt>
                <c:pt idx="61">
                  <c:v>97.1928</c:v>
                </c:pt>
                <c:pt idx="62">
                  <c:v>97.6982</c:v>
                </c:pt>
                <c:pt idx="63">
                  <c:v>98.4384</c:v>
                </c:pt>
                <c:pt idx="64">
                  <c:v>99.1652</c:v>
                </c:pt>
                <c:pt idx="65">
                  <c:v>100.064</c:v>
                </c:pt>
                <c:pt idx="66">
                  <c:v>100.235</c:v>
                </c:pt>
                <c:pt idx="67">
                  <c:v>100.784</c:v>
                </c:pt>
                <c:pt idx="68">
                  <c:v>101.497</c:v>
                </c:pt>
                <c:pt idx="69">
                  <c:v>102.078</c:v>
                </c:pt>
                <c:pt idx="70">
                  <c:v>102.61</c:v>
                </c:pt>
                <c:pt idx="71">
                  <c:v>103.597</c:v>
                </c:pt>
                <c:pt idx="72">
                  <c:v>104.579</c:v>
                </c:pt>
                <c:pt idx="73">
                  <c:v>105.797</c:v>
                </c:pt>
                <c:pt idx="74">
                  <c:v>105.92</c:v>
                </c:pt>
                <c:pt idx="75">
                  <c:v>106.227</c:v>
                </c:pt>
                <c:pt idx="76">
                  <c:v>106</c:v>
                </c:pt>
                <c:pt idx="77">
                  <c:v>107.062</c:v>
                </c:pt>
                <c:pt idx="78">
                  <c:v>107.027</c:v>
                </c:pt>
                <c:pt idx="79">
                  <c:v>107.612</c:v>
                </c:pt>
                <c:pt idx="80">
                  <c:v>107.556</c:v>
                </c:pt>
                <c:pt idx="81">
                  <c:v>108.2</c:v>
                </c:pt>
                <c:pt idx="82">
                  <c:v>108.571</c:v>
                </c:pt>
                <c:pt idx="83">
                  <c:v>108.176</c:v>
                </c:pt>
                <c:pt idx="84">
                  <c:v>108.363</c:v>
                </c:pt>
                <c:pt idx="85">
                  <c:v>108.301</c:v>
                </c:pt>
                <c:pt idx="86">
                  <c:v>109.505</c:v>
                </c:pt>
                <c:pt idx="87">
                  <c:v>109.837</c:v>
                </c:pt>
                <c:pt idx="88">
                  <c:v>110.601</c:v>
                </c:pt>
                <c:pt idx="89">
                  <c:v>110.411</c:v>
                </c:pt>
                <c:pt idx="90">
                  <c:v>110.534</c:v>
                </c:pt>
                <c:pt idx="91">
                  <c:v>110.463</c:v>
                </c:pt>
                <c:pt idx="92">
                  <c:v>110.713</c:v>
                </c:pt>
                <c:pt idx="93">
                  <c:v>110.968</c:v>
                </c:pt>
                <c:pt idx="94">
                  <c:v>111.958</c:v>
                </c:pt>
                <c:pt idx="95">
                  <c:v>112.405</c:v>
                </c:pt>
                <c:pt idx="96">
                  <c:v>112.704</c:v>
                </c:pt>
                <c:pt idx="97">
                  <c:v>111.91</c:v>
                </c:pt>
                <c:pt idx="98">
                  <c:v>111.93</c:v>
                </c:pt>
                <c:pt idx="99">
                  <c:v>112.941</c:v>
                </c:pt>
                <c:pt idx="100">
                  <c:v>114.147</c:v>
                </c:pt>
                <c:pt idx="101">
                  <c:v>114.492</c:v>
                </c:pt>
                <c:pt idx="102">
                  <c:v>114.139</c:v>
                </c:pt>
                <c:pt idx="103">
                  <c:v>114.753</c:v>
                </c:pt>
                <c:pt idx="104">
                  <c:v>115.072</c:v>
                </c:pt>
                <c:pt idx="105">
                  <c:v>115.461</c:v>
                </c:pt>
                <c:pt idx="106">
                  <c:v>115.294</c:v>
                </c:pt>
                <c:pt idx="107">
                  <c:v>115.739</c:v>
                </c:pt>
                <c:pt idx="108">
                  <c:v>116.574</c:v>
                </c:pt>
                <c:pt idx="109">
                  <c:v>117.049</c:v>
                </c:pt>
                <c:pt idx="110">
                  <c:v>117.512</c:v>
                </c:pt>
                <c:pt idx="111">
                  <c:v>117.755</c:v>
                </c:pt>
                <c:pt idx="112">
                  <c:v>118.275</c:v>
                </c:pt>
                <c:pt idx="113">
                  <c:v>118.863</c:v>
                </c:pt>
                <c:pt idx="114">
                  <c:v>119.115</c:v>
                </c:pt>
                <c:pt idx="115">
                  <c:v>119.179</c:v>
                </c:pt>
                <c:pt idx="116">
                  <c:v>119.469</c:v>
                </c:pt>
                <c:pt idx="117">
                  <c:v>120.516</c:v>
                </c:pt>
                <c:pt idx="118">
                  <c:v>120.733</c:v>
                </c:pt>
                <c:pt idx="119">
                  <c:v>121.15</c:v>
                </c:pt>
                <c:pt idx="120">
                  <c:v>121.271</c:v>
                </c:pt>
                <c:pt idx="121">
                  <c:v>122.559</c:v>
                </c:pt>
                <c:pt idx="122">
                  <c:v>123.142</c:v>
                </c:pt>
                <c:pt idx="123">
                  <c:v>123.381</c:v>
                </c:pt>
                <c:pt idx="124">
                  <c:v>122.955</c:v>
                </c:pt>
                <c:pt idx="125">
                  <c:v>122.99</c:v>
                </c:pt>
                <c:pt idx="126">
                  <c:v>124.534</c:v>
                </c:pt>
                <c:pt idx="127">
                  <c:v>125.574</c:v>
                </c:pt>
                <c:pt idx="128">
                  <c:v>126.836</c:v>
                </c:pt>
                <c:pt idx="129">
                  <c:v>126.61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74.1721</c:v>
                </c:pt>
                <c:pt idx="1">
                  <c:v>74.5875</c:v>
                </c:pt>
                <c:pt idx="2">
                  <c:v>75.0488</c:v>
                </c:pt>
                <c:pt idx="3">
                  <c:v>75.4856</c:v>
                </c:pt>
                <c:pt idx="4">
                  <c:v>75.8623</c:v>
                </c:pt>
                <c:pt idx="5">
                  <c:v>76.1816</c:v>
                </c:pt>
                <c:pt idx="6">
                  <c:v>76.4754</c:v>
                </c:pt>
                <c:pt idx="7">
                  <c:v>76.8123</c:v>
                </c:pt>
                <c:pt idx="8">
                  <c:v>77.2157</c:v>
                </c:pt>
                <c:pt idx="9">
                  <c:v>77.6488</c:v>
                </c:pt>
                <c:pt idx="10">
                  <c:v>78.0706</c:v>
                </c:pt>
                <c:pt idx="11">
                  <c:v>78.4276</c:v>
                </c:pt>
                <c:pt idx="12">
                  <c:v>78.6778</c:v>
                </c:pt>
                <c:pt idx="13">
                  <c:v>78.8592</c:v>
                </c:pt>
                <c:pt idx="14">
                  <c:v>79.0779</c:v>
                </c:pt>
                <c:pt idx="15">
                  <c:v>79.3743</c:v>
                </c:pt>
                <c:pt idx="16">
                  <c:v>79.6888</c:v>
                </c:pt>
                <c:pt idx="17">
                  <c:v>79.9526</c:v>
                </c:pt>
                <c:pt idx="18">
                  <c:v>80.1834</c:v>
                </c:pt>
                <c:pt idx="19">
                  <c:v>80.4738</c:v>
                </c:pt>
                <c:pt idx="20">
                  <c:v>80.8756</c:v>
                </c:pt>
                <c:pt idx="21">
                  <c:v>81.3621</c:v>
                </c:pt>
                <c:pt idx="22">
                  <c:v>81.823</c:v>
                </c:pt>
                <c:pt idx="23">
                  <c:v>82.1788</c:v>
                </c:pt>
                <c:pt idx="24">
                  <c:v>82.4069</c:v>
                </c:pt>
                <c:pt idx="25">
                  <c:v>82.5166</c:v>
                </c:pt>
                <c:pt idx="26">
                  <c:v>82.6307</c:v>
                </c:pt>
                <c:pt idx="27">
                  <c:v>82.8865</c:v>
                </c:pt>
                <c:pt idx="28">
                  <c:v>83.3162</c:v>
                </c:pt>
                <c:pt idx="29">
                  <c:v>83.8548</c:v>
                </c:pt>
                <c:pt idx="30">
                  <c:v>84.4273</c:v>
                </c:pt>
                <c:pt idx="31">
                  <c:v>84.9334</c:v>
                </c:pt>
                <c:pt idx="32">
                  <c:v>85.2731</c:v>
                </c:pt>
                <c:pt idx="33">
                  <c:v>85.4886</c:v>
                </c:pt>
                <c:pt idx="34">
                  <c:v>85.7784</c:v>
                </c:pt>
                <c:pt idx="35">
                  <c:v>86.3081</c:v>
                </c:pt>
                <c:pt idx="36">
                  <c:v>87.0194</c:v>
                </c:pt>
                <c:pt idx="37">
                  <c:v>87.7128</c:v>
                </c:pt>
                <c:pt idx="38">
                  <c:v>88.2586</c:v>
                </c:pt>
                <c:pt idx="39">
                  <c:v>88.6616</c:v>
                </c:pt>
                <c:pt idx="40">
                  <c:v>88.9868</c:v>
                </c:pt>
                <c:pt idx="41">
                  <c:v>89.3384</c:v>
                </c:pt>
                <c:pt idx="42">
                  <c:v>89.7562</c:v>
                </c:pt>
                <c:pt idx="43">
                  <c:v>90.1676</c:v>
                </c:pt>
                <c:pt idx="44">
                  <c:v>90.5497</c:v>
                </c:pt>
                <c:pt idx="45">
                  <c:v>90.9234</c:v>
                </c:pt>
                <c:pt idx="46">
                  <c:v>91.2803</c:v>
                </c:pt>
                <c:pt idx="47">
                  <c:v>91.5662</c:v>
                </c:pt>
                <c:pt idx="48">
                  <c:v>91.7881</c:v>
                </c:pt>
                <c:pt idx="49">
                  <c:v>92.05</c:v>
                </c:pt>
                <c:pt idx="50">
                  <c:v>92.3513</c:v>
                </c:pt>
                <c:pt idx="51">
                  <c:v>92.6459</c:v>
                </c:pt>
                <c:pt idx="52">
                  <c:v>92.9839</c:v>
                </c:pt>
                <c:pt idx="53">
                  <c:v>93.4631</c:v>
                </c:pt>
                <c:pt idx="54">
                  <c:v>94.0281</c:v>
                </c:pt>
                <c:pt idx="55">
                  <c:v>94.4961</c:v>
                </c:pt>
                <c:pt idx="56">
                  <c:v>94.8735</c:v>
                </c:pt>
                <c:pt idx="57">
                  <c:v>95.2547</c:v>
                </c:pt>
                <c:pt idx="58">
                  <c:v>95.649</c:v>
                </c:pt>
                <c:pt idx="59">
                  <c:v>96.0568</c:v>
                </c:pt>
                <c:pt idx="60">
                  <c:v>96.5317</c:v>
                </c:pt>
                <c:pt idx="61">
                  <c:v>97.1107</c:v>
                </c:pt>
                <c:pt idx="62">
                  <c:v>97.7456</c:v>
                </c:pt>
                <c:pt idx="63">
                  <c:v>98.4136</c:v>
                </c:pt>
                <c:pt idx="64">
                  <c:v>99.1058</c:v>
                </c:pt>
                <c:pt idx="65">
                  <c:v>99.7432</c:v>
                </c:pt>
                <c:pt idx="66">
                  <c:v>100.289</c:v>
                </c:pt>
                <c:pt idx="67">
                  <c:v>100.838</c:v>
                </c:pt>
                <c:pt idx="68">
                  <c:v>101.447</c:v>
                </c:pt>
                <c:pt idx="69">
                  <c:v>102.084</c:v>
                </c:pt>
                <c:pt idx="70">
                  <c:v>102.786</c:v>
                </c:pt>
                <c:pt idx="71">
                  <c:v>103.599</c:v>
                </c:pt>
                <c:pt idx="72">
                  <c:v>104.467</c:v>
                </c:pt>
                <c:pt idx="73">
                  <c:v>105.22</c:v>
                </c:pt>
                <c:pt idx="74">
                  <c:v>105.725</c:v>
                </c:pt>
                <c:pt idx="75">
                  <c:v>106.039</c:v>
                </c:pt>
                <c:pt idx="76">
                  <c:v>106.346</c:v>
                </c:pt>
                <c:pt idx="77">
                  <c:v>106.723</c:v>
                </c:pt>
                <c:pt idx="78">
                  <c:v>107.084</c:v>
                </c:pt>
                <c:pt idx="79">
                  <c:v>107.393</c:v>
                </c:pt>
                <c:pt idx="80">
                  <c:v>107.691</c:v>
                </c:pt>
                <c:pt idx="81">
                  <c:v>107.996</c:v>
                </c:pt>
                <c:pt idx="82">
                  <c:v>108.212</c:v>
                </c:pt>
                <c:pt idx="83">
                  <c:v>108.31</c:v>
                </c:pt>
                <c:pt idx="84">
                  <c:v>108.441</c:v>
                </c:pt>
                <c:pt idx="85">
                  <c:v>108.755</c:v>
                </c:pt>
                <c:pt idx="86">
                  <c:v>109.252</c:v>
                </c:pt>
                <c:pt idx="87">
                  <c:v>109.762</c:v>
                </c:pt>
                <c:pt idx="88">
                  <c:v>110.141</c:v>
                </c:pt>
                <c:pt idx="89">
                  <c:v>110.348</c:v>
                </c:pt>
                <c:pt idx="90">
                  <c:v>110.461</c:v>
                </c:pt>
                <c:pt idx="91">
                  <c:v>110.594</c:v>
                </c:pt>
                <c:pt idx="92">
                  <c:v>110.823</c:v>
                </c:pt>
                <c:pt idx="93">
                  <c:v>111.205</c:v>
                </c:pt>
                <c:pt idx="94">
                  <c:v>111.686</c:v>
                </c:pt>
                <c:pt idx="95">
                  <c:v>112.082</c:v>
                </c:pt>
                <c:pt idx="96">
                  <c:v>112.242</c:v>
                </c:pt>
                <c:pt idx="97">
                  <c:v>112.262</c:v>
                </c:pt>
                <c:pt idx="98">
                  <c:v>112.475</c:v>
                </c:pt>
                <c:pt idx="99">
                  <c:v>113.028</c:v>
                </c:pt>
                <c:pt idx="100">
                  <c:v>113.669</c:v>
                </c:pt>
                <c:pt idx="101">
                  <c:v>114.1</c:v>
                </c:pt>
                <c:pt idx="102">
                  <c:v>114.366</c:v>
                </c:pt>
                <c:pt idx="103">
                  <c:v>114.662</c:v>
                </c:pt>
                <c:pt idx="104">
                  <c:v>114.989</c:v>
                </c:pt>
                <c:pt idx="105">
                  <c:v>115.263</c:v>
                </c:pt>
                <c:pt idx="106">
                  <c:v>115.527</c:v>
                </c:pt>
                <c:pt idx="107">
                  <c:v>115.914</c:v>
                </c:pt>
                <c:pt idx="108">
                  <c:v>116.427</c:v>
                </c:pt>
                <c:pt idx="109">
                  <c:v>116.934</c:v>
                </c:pt>
                <c:pt idx="110">
                  <c:v>117.378</c:v>
                </c:pt>
                <c:pt idx="111">
                  <c:v>117.794</c:v>
                </c:pt>
                <c:pt idx="112">
                  <c:v>118.228</c:v>
                </c:pt>
                <c:pt idx="113">
                  <c:v>118.648</c:v>
                </c:pt>
                <c:pt idx="114">
                  <c:v>118.987</c:v>
                </c:pt>
                <c:pt idx="115">
                  <c:v>119.294</c:v>
                </c:pt>
                <c:pt idx="116">
                  <c:v>119.707</c:v>
                </c:pt>
                <c:pt idx="117">
                  <c:v>120.217</c:v>
                </c:pt>
                <c:pt idx="118">
                  <c:v>120.687</c:v>
                </c:pt>
                <c:pt idx="119">
                  <c:v>121.112</c:v>
                </c:pt>
                <c:pt idx="120">
                  <c:v>121.621</c:v>
                </c:pt>
                <c:pt idx="121">
                  <c:v>122.239</c:v>
                </c:pt>
                <c:pt idx="122">
                  <c:v>122.768</c:v>
                </c:pt>
                <c:pt idx="123">
                  <c:v>123.063</c:v>
                </c:pt>
                <c:pt idx="124">
                  <c:v>123.258</c:v>
                </c:pt>
                <c:pt idx="125">
                  <c:v>123.686</c:v>
                </c:pt>
                <c:pt idx="126">
                  <c:v>124.482</c:v>
                </c:pt>
                <c:pt idx="127">
                  <c:v>125.409</c:v>
                </c:pt>
                <c:pt idx="128">
                  <c:v>126.177</c:v>
                </c:pt>
                <c:pt idx="129">
                  <c:v>126.718</c:v>
                </c:pt>
              </c:numCache>
            </c:numRef>
          </c:val>
          <c:smooth val="0"/>
        </c:ser>
        <c:axId val="24916889"/>
        <c:axId val="22925410"/>
      </c:lineChart>
      <c:catAx>
        <c:axId val="24916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925410"/>
        <c:crossesAt val="60"/>
        <c:auto val="0"/>
        <c:lblOffset val="100"/>
        <c:tickLblSkip val="6"/>
        <c:tickMarkSkip val="2"/>
        <c:noMultiLvlLbl val="0"/>
      </c:catAx>
      <c:valAx>
        <c:axId val="2292541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16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131.11</c:v>
                </c:pt>
                <c:pt idx="126">
                  <c:v>128.1</c:v>
                </c:pt>
                <c:pt idx="127">
                  <c:v>109.2</c:v>
                </c:pt>
                <c:pt idx="128">
                  <c:v>125.67</c:v>
                </c:pt>
                <c:pt idx="129">
                  <c:v>106.98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74.3</c:v>
                </c:pt>
                <c:pt idx="1">
                  <c:v>74.8</c:v>
                </c:pt>
                <c:pt idx="2">
                  <c:v>75</c:v>
                </c:pt>
                <c:pt idx="3">
                  <c:v>75.6</c:v>
                </c:pt>
                <c:pt idx="4">
                  <c:v>75.7</c:v>
                </c:pt>
                <c:pt idx="5">
                  <c:v>76.7</c:v>
                </c:pt>
                <c:pt idx="6">
                  <c:v>76.6</c:v>
                </c:pt>
                <c:pt idx="7">
                  <c:v>76.7</c:v>
                </c:pt>
                <c:pt idx="8">
                  <c:v>77.9</c:v>
                </c:pt>
                <c:pt idx="9">
                  <c:v>77.7</c:v>
                </c:pt>
                <c:pt idx="10">
                  <c:v>78</c:v>
                </c:pt>
                <c:pt idx="11">
                  <c:v>79</c:v>
                </c:pt>
                <c:pt idx="12">
                  <c:v>78.4</c:v>
                </c:pt>
                <c:pt idx="13">
                  <c:v>79.1</c:v>
                </c:pt>
                <c:pt idx="14">
                  <c:v>79.9</c:v>
                </c:pt>
                <c:pt idx="15">
                  <c:v>79.8</c:v>
                </c:pt>
                <c:pt idx="16">
                  <c:v>80.4</c:v>
                </c:pt>
                <c:pt idx="17">
                  <c:v>80.6</c:v>
                </c:pt>
                <c:pt idx="18">
                  <c:v>80.6</c:v>
                </c:pt>
                <c:pt idx="19">
                  <c:v>81.4</c:v>
                </c:pt>
                <c:pt idx="20">
                  <c:v>80.9</c:v>
                </c:pt>
                <c:pt idx="21">
                  <c:v>81.7</c:v>
                </c:pt>
                <c:pt idx="22">
                  <c:v>82.7</c:v>
                </c:pt>
                <c:pt idx="23">
                  <c:v>82</c:v>
                </c:pt>
                <c:pt idx="24">
                  <c:v>83.5</c:v>
                </c:pt>
                <c:pt idx="25">
                  <c:v>83.3</c:v>
                </c:pt>
                <c:pt idx="26">
                  <c:v>83.2</c:v>
                </c:pt>
                <c:pt idx="27">
                  <c:v>83.6</c:v>
                </c:pt>
                <c:pt idx="28">
                  <c:v>84.8</c:v>
                </c:pt>
                <c:pt idx="29">
                  <c:v>84.9</c:v>
                </c:pt>
                <c:pt idx="30">
                  <c:v>85.5</c:v>
                </c:pt>
                <c:pt idx="31">
                  <c:v>86.8</c:v>
                </c:pt>
                <c:pt idx="32">
                  <c:v>86.7</c:v>
                </c:pt>
                <c:pt idx="33">
                  <c:v>87.4</c:v>
                </c:pt>
                <c:pt idx="34">
                  <c:v>87.4</c:v>
                </c:pt>
                <c:pt idx="35">
                  <c:v>87.5</c:v>
                </c:pt>
                <c:pt idx="36">
                  <c:v>89.2</c:v>
                </c:pt>
                <c:pt idx="37">
                  <c:v>89.4</c:v>
                </c:pt>
                <c:pt idx="38">
                  <c:v>89.8</c:v>
                </c:pt>
                <c:pt idx="39">
                  <c:v>90.9</c:v>
                </c:pt>
                <c:pt idx="40">
                  <c:v>90.4</c:v>
                </c:pt>
                <c:pt idx="41">
                  <c:v>90.6</c:v>
                </c:pt>
                <c:pt idx="42">
                  <c:v>91.6</c:v>
                </c:pt>
                <c:pt idx="43">
                  <c:v>90.8</c:v>
                </c:pt>
                <c:pt idx="44">
                  <c:v>91.4</c:v>
                </c:pt>
                <c:pt idx="45">
                  <c:v>91.8</c:v>
                </c:pt>
                <c:pt idx="46">
                  <c:v>91.9</c:v>
                </c:pt>
                <c:pt idx="47">
                  <c:v>92.9</c:v>
                </c:pt>
                <c:pt idx="48">
                  <c:v>91.9</c:v>
                </c:pt>
                <c:pt idx="49">
                  <c:v>92.3</c:v>
                </c:pt>
                <c:pt idx="50">
                  <c:v>92.6</c:v>
                </c:pt>
                <c:pt idx="51">
                  <c:v>93.1</c:v>
                </c:pt>
                <c:pt idx="52">
                  <c:v>93.2</c:v>
                </c:pt>
                <c:pt idx="53">
                  <c:v>92.6</c:v>
                </c:pt>
                <c:pt idx="54">
                  <c:v>94.7</c:v>
                </c:pt>
                <c:pt idx="55">
                  <c:v>94.2</c:v>
                </c:pt>
                <c:pt idx="56">
                  <c:v>94.4</c:v>
                </c:pt>
                <c:pt idx="57">
                  <c:v>95.6</c:v>
                </c:pt>
                <c:pt idx="58">
                  <c:v>95.5</c:v>
                </c:pt>
                <c:pt idx="59">
                  <c:v>96.1</c:v>
                </c:pt>
                <c:pt idx="60">
                  <c:v>96.6</c:v>
                </c:pt>
                <c:pt idx="61">
                  <c:v>97.2</c:v>
                </c:pt>
                <c:pt idx="62">
                  <c:v>97.7</c:v>
                </c:pt>
                <c:pt idx="63">
                  <c:v>98</c:v>
                </c:pt>
                <c:pt idx="64">
                  <c:v>98.7</c:v>
                </c:pt>
                <c:pt idx="65">
                  <c:v>100.9</c:v>
                </c:pt>
                <c:pt idx="66">
                  <c:v>99.6</c:v>
                </c:pt>
                <c:pt idx="67">
                  <c:v>100.8</c:v>
                </c:pt>
                <c:pt idx="68">
                  <c:v>102.5</c:v>
                </c:pt>
                <c:pt idx="69">
                  <c:v>101.9</c:v>
                </c:pt>
                <c:pt idx="70">
                  <c:v>102.6</c:v>
                </c:pt>
                <c:pt idx="71">
                  <c:v>104.1</c:v>
                </c:pt>
                <c:pt idx="72">
                  <c:v>104.1</c:v>
                </c:pt>
                <c:pt idx="73">
                  <c:v>105.1</c:v>
                </c:pt>
                <c:pt idx="74">
                  <c:v>105.7</c:v>
                </c:pt>
                <c:pt idx="75">
                  <c:v>105.6</c:v>
                </c:pt>
                <c:pt idx="76">
                  <c:v>105.4</c:v>
                </c:pt>
                <c:pt idx="77">
                  <c:v>106.3</c:v>
                </c:pt>
                <c:pt idx="78">
                  <c:v>105.9</c:v>
                </c:pt>
                <c:pt idx="79">
                  <c:v>106.4</c:v>
                </c:pt>
                <c:pt idx="80">
                  <c:v>106</c:v>
                </c:pt>
                <c:pt idx="81">
                  <c:v>106.2</c:v>
                </c:pt>
                <c:pt idx="82">
                  <c:v>106.6</c:v>
                </c:pt>
                <c:pt idx="83">
                  <c:v>106</c:v>
                </c:pt>
                <c:pt idx="84">
                  <c:v>105.7</c:v>
                </c:pt>
                <c:pt idx="85">
                  <c:v>105.8</c:v>
                </c:pt>
                <c:pt idx="86">
                  <c:v>106.1</c:v>
                </c:pt>
                <c:pt idx="87">
                  <c:v>106.2</c:v>
                </c:pt>
                <c:pt idx="88">
                  <c:v>107.1</c:v>
                </c:pt>
                <c:pt idx="89">
                  <c:v>106.4</c:v>
                </c:pt>
                <c:pt idx="90">
                  <c:v>106.8</c:v>
                </c:pt>
                <c:pt idx="91">
                  <c:v>107.1</c:v>
                </c:pt>
                <c:pt idx="92">
                  <c:v>107.1</c:v>
                </c:pt>
                <c:pt idx="93">
                  <c:v>106.9</c:v>
                </c:pt>
                <c:pt idx="94">
                  <c:v>108.5</c:v>
                </c:pt>
                <c:pt idx="95">
                  <c:v>107.6</c:v>
                </c:pt>
                <c:pt idx="96">
                  <c:v>108.5</c:v>
                </c:pt>
                <c:pt idx="97">
                  <c:v>108.3</c:v>
                </c:pt>
                <c:pt idx="98">
                  <c:v>102.1</c:v>
                </c:pt>
                <c:pt idx="99">
                  <c:v>108.1</c:v>
                </c:pt>
                <c:pt idx="100">
                  <c:v>109.4</c:v>
                </c:pt>
                <c:pt idx="101">
                  <c:v>108.8</c:v>
                </c:pt>
                <c:pt idx="102">
                  <c:v>108.6</c:v>
                </c:pt>
                <c:pt idx="103">
                  <c:v>109.6</c:v>
                </c:pt>
                <c:pt idx="104">
                  <c:v>109</c:v>
                </c:pt>
                <c:pt idx="105">
                  <c:v>110</c:v>
                </c:pt>
                <c:pt idx="106">
                  <c:v>109.1</c:v>
                </c:pt>
                <c:pt idx="107">
                  <c:v>109.7</c:v>
                </c:pt>
                <c:pt idx="108">
                  <c:v>110.4</c:v>
                </c:pt>
                <c:pt idx="109">
                  <c:v>110.2</c:v>
                </c:pt>
                <c:pt idx="110">
                  <c:v>110.1</c:v>
                </c:pt>
                <c:pt idx="111">
                  <c:v>111.7</c:v>
                </c:pt>
                <c:pt idx="112">
                  <c:v>110.9</c:v>
                </c:pt>
                <c:pt idx="113">
                  <c:v>110.6</c:v>
                </c:pt>
                <c:pt idx="114">
                  <c:v>112.9</c:v>
                </c:pt>
                <c:pt idx="115">
                  <c:v>112</c:v>
                </c:pt>
                <c:pt idx="116">
                  <c:v>112.1</c:v>
                </c:pt>
                <c:pt idx="117">
                  <c:v>114</c:v>
                </c:pt>
                <c:pt idx="118">
                  <c:v>113.6</c:v>
                </c:pt>
                <c:pt idx="119">
                  <c:v>114.5</c:v>
                </c:pt>
                <c:pt idx="120">
                  <c:v>114.4</c:v>
                </c:pt>
                <c:pt idx="121">
                  <c:v>115.3</c:v>
                </c:pt>
                <c:pt idx="122">
                  <c:v>116.1</c:v>
                </c:pt>
                <c:pt idx="123">
                  <c:v>115.9</c:v>
                </c:pt>
                <c:pt idx="124">
                  <c:v>116.1</c:v>
                </c:pt>
                <c:pt idx="125">
                  <c:v>102.9</c:v>
                </c:pt>
                <c:pt idx="126">
                  <c:v>116.9</c:v>
                </c:pt>
                <c:pt idx="127">
                  <c:v>117.5</c:v>
                </c:pt>
                <c:pt idx="128">
                  <c:v>119.1</c:v>
                </c:pt>
                <c:pt idx="129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79.4</c:v>
                </c:pt>
                <c:pt idx="15">
                  <c:v>79.8</c:v>
                </c:pt>
                <c:pt idx="16">
                  <c:v>80.1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85.6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87.5</c:v>
                </c:pt>
                <c:pt idx="35">
                  <c:v>88</c:v>
                </c:pt>
                <c:pt idx="36">
                  <c:v>88.5</c:v>
                </c:pt>
                <c:pt idx="37">
                  <c:v>89</c:v>
                </c:pt>
                <c:pt idx="38">
                  <c:v>89.5</c:v>
                </c:pt>
                <c:pt idx="39">
                  <c:v>89.9</c:v>
                </c:pt>
                <c:pt idx="40">
                  <c:v>90.2</c:v>
                </c:pt>
                <c:pt idx="41">
                  <c:v>90.5</c:v>
                </c:pt>
                <c:pt idx="42">
                  <c:v>90.8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96.7</c:v>
                </c:pt>
                <c:pt idx="61">
                  <c:v>97.2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104.3</c:v>
                </c:pt>
                <c:pt idx="74">
                  <c:v>104.7</c:v>
                </c:pt>
                <c:pt idx="75">
                  <c:v>105.1</c:v>
                </c:pt>
                <c:pt idx="76">
                  <c:v>105.3</c:v>
                </c:pt>
                <c:pt idx="77">
                  <c:v>105.5</c:v>
                </c:pt>
                <c:pt idx="78">
                  <c:v>105.7</c:v>
                </c:pt>
                <c:pt idx="79">
                  <c:v>105.8</c:v>
                </c:pt>
                <c:pt idx="80">
                  <c:v>105.9</c:v>
                </c:pt>
                <c:pt idx="81">
                  <c:v>106</c:v>
                </c:pt>
                <c:pt idx="82">
                  <c:v>106.1</c:v>
                </c:pt>
                <c:pt idx="83">
                  <c:v>106.1</c:v>
                </c:pt>
                <c:pt idx="84">
                  <c:v>106.1</c:v>
                </c:pt>
                <c:pt idx="85">
                  <c:v>106.1</c:v>
                </c:pt>
                <c:pt idx="86">
                  <c:v>106.2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106.8</c:v>
                </c:pt>
                <c:pt idx="91">
                  <c:v>106.9</c:v>
                </c:pt>
                <c:pt idx="92">
                  <c:v>107.1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108.5</c:v>
                </c:pt>
                <c:pt idx="101">
                  <c:v>108.7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111.5</c:v>
                </c:pt>
                <c:pt idx="114">
                  <c:v>111.9</c:v>
                </c:pt>
                <c:pt idx="115">
                  <c:v>112.3</c:v>
                </c:pt>
                <c:pt idx="116">
                  <c:v>112.7</c:v>
                </c:pt>
                <c:pt idx="117">
                  <c:v>113.2</c:v>
                </c:pt>
                <c:pt idx="118">
                  <c:v>113.6</c:v>
                </c:pt>
                <c:pt idx="119">
                  <c:v>114.1</c:v>
                </c:pt>
                <c:pt idx="120">
                  <c:v>114.5</c:v>
                </c:pt>
                <c:pt idx="121">
                  <c:v>115</c:v>
                </c:pt>
                <c:pt idx="122">
                  <c:v>115.4</c:v>
                </c:pt>
                <c:pt idx="123">
                  <c:v>115.8</c:v>
                </c:pt>
                <c:pt idx="124">
                  <c:v>116.3</c:v>
                </c:pt>
                <c:pt idx="125">
                  <c:v>116.7</c:v>
                </c:pt>
                <c:pt idx="126">
                  <c:v>117.1</c:v>
                </c:pt>
                <c:pt idx="127">
                  <c:v>117.5</c:v>
                </c:pt>
                <c:pt idx="128">
                  <c:v>117.8</c:v>
                </c:pt>
                <c:pt idx="129">
                  <c:v>118.1</c:v>
                </c:pt>
              </c:numCache>
            </c:numRef>
          </c:val>
          <c:smooth val="0"/>
        </c:ser>
        <c:axId val="5002099"/>
        <c:axId val="45018892"/>
      </c:lineChart>
      <c:catAx>
        <c:axId val="500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018892"/>
        <c:crossesAt val="60"/>
        <c:auto val="0"/>
        <c:lblOffset val="100"/>
        <c:tickLblSkip val="6"/>
        <c:noMultiLvlLbl val="0"/>
      </c:catAx>
      <c:valAx>
        <c:axId val="4501889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20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147.7</c:v>
                </c:pt>
                <c:pt idx="126">
                  <c:v>160.9</c:v>
                </c:pt>
                <c:pt idx="127">
                  <c:v>128.9</c:v>
                </c:pt>
                <c:pt idx="128">
                  <c:v>146.4</c:v>
                </c:pt>
                <c:pt idx="129">
                  <c:v>131.3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56.3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56.8</c:v>
                </c:pt>
                <c:pt idx="5">
                  <c:v>61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70.8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68.1</c:v>
                </c:pt>
                <c:pt idx="27">
                  <c:v>68.6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73.8</c:v>
                </c:pt>
                <c:pt idx="33">
                  <c:v>76.8</c:v>
                </c:pt>
                <c:pt idx="34">
                  <c:v>74.5</c:v>
                </c:pt>
                <c:pt idx="35">
                  <c:v>72.9</c:v>
                </c:pt>
                <c:pt idx="36">
                  <c:v>78.8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84.3</c:v>
                </c:pt>
                <c:pt idx="47">
                  <c:v>85.3</c:v>
                </c:pt>
                <c:pt idx="48">
                  <c:v>85.9</c:v>
                </c:pt>
                <c:pt idx="49">
                  <c:v>85.1</c:v>
                </c:pt>
                <c:pt idx="50">
                  <c:v>85.7</c:v>
                </c:pt>
                <c:pt idx="51">
                  <c:v>89.1</c:v>
                </c:pt>
                <c:pt idx="52">
                  <c:v>86.7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93.8</c:v>
                </c:pt>
                <c:pt idx="60">
                  <c:v>94.4</c:v>
                </c:pt>
                <c:pt idx="61">
                  <c:v>94.8</c:v>
                </c:pt>
                <c:pt idx="62">
                  <c:v>98.1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109.1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107.2</c:v>
                </c:pt>
                <c:pt idx="84">
                  <c:v>105.1</c:v>
                </c:pt>
                <c:pt idx="85">
                  <c:v>111.5</c:v>
                </c:pt>
                <c:pt idx="86">
                  <c:v>111.3</c:v>
                </c:pt>
                <c:pt idx="87">
                  <c:v>107.7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112.5</c:v>
                </c:pt>
                <c:pt idx="92">
                  <c:v>109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112.7</c:v>
                </c:pt>
                <c:pt idx="97">
                  <c:v>112.4</c:v>
                </c:pt>
                <c:pt idx="98">
                  <c:v>109.8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114.1</c:v>
                </c:pt>
                <c:pt idx="107">
                  <c:v>113.1</c:v>
                </c:pt>
                <c:pt idx="108">
                  <c:v>119.7</c:v>
                </c:pt>
                <c:pt idx="109">
                  <c:v>116.3</c:v>
                </c:pt>
                <c:pt idx="110">
                  <c:v>114.9</c:v>
                </c:pt>
                <c:pt idx="111">
                  <c:v>120.5</c:v>
                </c:pt>
                <c:pt idx="112">
                  <c:v>116.3</c:v>
                </c:pt>
                <c:pt idx="113">
                  <c:v>117.5</c:v>
                </c:pt>
                <c:pt idx="114">
                  <c:v>123.8</c:v>
                </c:pt>
                <c:pt idx="115">
                  <c:v>116.2</c:v>
                </c:pt>
                <c:pt idx="116">
                  <c:v>118.2</c:v>
                </c:pt>
                <c:pt idx="117">
                  <c:v>125</c:v>
                </c:pt>
                <c:pt idx="118">
                  <c:v>121.1</c:v>
                </c:pt>
                <c:pt idx="119">
                  <c:v>123.1</c:v>
                </c:pt>
                <c:pt idx="120">
                  <c:v>124.3</c:v>
                </c:pt>
                <c:pt idx="121">
                  <c:v>122.5</c:v>
                </c:pt>
                <c:pt idx="122">
                  <c:v>125.2</c:v>
                </c:pt>
                <c:pt idx="123">
                  <c:v>127.5</c:v>
                </c:pt>
                <c:pt idx="124">
                  <c:v>123.7</c:v>
                </c:pt>
                <c:pt idx="125">
                  <c:v>126.7</c:v>
                </c:pt>
                <c:pt idx="126">
                  <c:v>129.3</c:v>
                </c:pt>
                <c:pt idx="127">
                  <c:v>128.1</c:v>
                </c:pt>
                <c:pt idx="128">
                  <c:v>133.3</c:v>
                </c:pt>
                <c:pt idx="129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101.7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114.3</c:v>
                </c:pt>
                <c:pt idx="104">
                  <c:v>114.8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119.1</c:v>
                </c:pt>
                <c:pt idx="115">
                  <c:v>119.5</c:v>
                </c:pt>
                <c:pt idx="116">
                  <c:v>120.2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123.5</c:v>
                </c:pt>
                <c:pt idx="121">
                  <c:v>124.1</c:v>
                </c:pt>
                <c:pt idx="122">
                  <c:v>124.8</c:v>
                </c:pt>
                <c:pt idx="123">
                  <c:v>125.4</c:v>
                </c:pt>
                <c:pt idx="124">
                  <c:v>126</c:v>
                </c:pt>
                <c:pt idx="125">
                  <c:v>127</c:v>
                </c:pt>
                <c:pt idx="126">
                  <c:v>128.2</c:v>
                </c:pt>
                <c:pt idx="127">
                  <c:v>129.4</c:v>
                </c:pt>
                <c:pt idx="128">
                  <c:v>130.2</c:v>
                </c:pt>
                <c:pt idx="129">
                  <c:v>130.7</c:v>
                </c:pt>
              </c:numCache>
            </c:numRef>
          </c:val>
          <c:smooth val="0"/>
        </c:ser>
        <c:axId val="2516845"/>
        <c:axId val="22651606"/>
      </c:lineChart>
      <c:catAx>
        <c:axId val="251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651606"/>
        <c:crossesAt val="40"/>
        <c:auto val="0"/>
        <c:lblOffset val="100"/>
        <c:tickLblSkip val="6"/>
        <c:noMultiLvlLbl val="0"/>
      </c:catAx>
      <c:valAx>
        <c:axId val="2265160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68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154.2</c:v>
                </c:pt>
                <c:pt idx="126">
                  <c:v>135.8</c:v>
                </c:pt>
                <c:pt idx="127">
                  <c:v>130.5</c:v>
                </c:pt>
                <c:pt idx="128">
                  <c:v>125.1</c:v>
                </c:pt>
                <c:pt idx="129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68.7842</c:v>
                </c:pt>
                <c:pt idx="1">
                  <c:v>69.3111</c:v>
                </c:pt>
                <c:pt idx="2">
                  <c:v>69.5254</c:v>
                </c:pt>
                <c:pt idx="3">
                  <c:v>70.121</c:v>
                </c:pt>
                <c:pt idx="4">
                  <c:v>70.4794</c:v>
                </c:pt>
                <c:pt idx="5">
                  <c:v>70.962</c:v>
                </c:pt>
                <c:pt idx="6">
                  <c:v>71.2437</c:v>
                </c:pt>
                <c:pt idx="7">
                  <c:v>71.7137</c:v>
                </c:pt>
                <c:pt idx="8">
                  <c:v>72.4159</c:v>
                </c:pt>
                <c:pt idx="9">
                  <c:v>72.5374</c:v>
                </c:pt>
                <c:pt idx="10">
                  <c:v>73.0158</c:v>
                </c:pt>
                <c:pt idx="11">
                  <c:v>75.6149</c:v>
                </c:pt>
                <c:pt idx="12">
                  <c:v>73.9732</c:v>
                </c:pt>
                <c:pt idx="13">
                  <c:v>74.306</c:v>
                </c:pt>
                <c:pt idx="14">
                  <c:v>75.0101</c:v>
                </c:pt>
                <c:pt idx="15">
                  <c:v>75.0586</c:v>
                </c:pt>
                <c:pt idx="16">
                  <c:v>75.7318</c:v>
                </c:pt>
                <c:pt idx="17">
                  <c:v>76.1899</c:v>
                </c:pt>
                <c:pt idx="18">
                  <c:v>76.5553</c:v>
                </c:pt>
                <c:pt idx="19">
                  <c:v>76.9979</c:v>
                </c:pt>
                <c:pt idx="20">
                  <c:v>77.2667</c:v>
                </c:pt>
                <c:pt idx="21">
                  <c:v>78.1328</c:v>
                </c:pt>
                <c:pt idx="22">
                  <c:v>78.683</c:v>
                </c:pt>
                <c:pt idx="23">
                  <c:v>79.0075</c:v>
                </c:pt>
                <c:pt idx="24">
                  <c:v>79.1399</c:v>
                </c:pt>
                <c:pt idx="25">
                  <c:v>79.5829</c:v>
                </c:pt>
                <c:pt idx="26">
                  <c:v>77.7869</c:v>
                </c:pt>
                <c:pt idx="27">
                  <c:v>79.0419</c:v>
                </c:pt>
                <c:pt idx="28">
                  <c:v>79.754</c:v>
                </c:pt>
                <c:pt idx="29">
                  <c:v>80.4503</c:v>
                </c:pt>
                <c:pt idx="30">
                  <c:v>81.2658</c:v>
                </c:pt>
                <c:pt idx="31">
                  <c:v>82.0002</c:v>
                </c:pt>
                <c:pt idx="32">
                  <c:v>82.4046</c:v>
                </c:pt>
                <c:pt idx="33">
                  <c:v>82.9525</c:v>
                </c:pt>
                <c:pt idx="34">
                  <c:v>83.3966</c:v>
                </c:pt>
                <c:pt idx="35">
                  <c:v>83.8702</c:v>
                </c:pt>
                <c:pt idx="36">
                  <c:v>84.9733</c:v>
                </c:pt>
                <c:pt idx="37">
                  <c:v>85.521</c:v>
                </c:pt>
                <c:pt idx="38">
                  <c:v>85.852</c:v>
                </c:pt>
                <c:pt idx="39">
                  <c:v>86.452</c:v>
                </c:pt>
                <c:pt idx="40">
                  <c:v>87.128</c:v>
                </c:pt>
                <c:pt idx="41">
                  <c:v>87.5556</c:v>
                </c:pt>
                <c:pt idx="42">
                  <c:v>88.2176</c:v>
                </c:pt>
                <c:pt idx="43">
                  <c:v>88.7115</c:v>
                </c:pt>
                <c:pt idx="44">
                  <c:v>89.2</c:v>
                </c:pt>
                <c:pt idx="45">
                  <c:v>89.7684</c:v>
                </c:pt>
                <c:pt idx="46">
                  <c:v>90.2363</c:v>
                </c:pt>
                <c:pt idx="47">
                  <c:v>90.9442</c:v>
                </c:pt>
                <c:pt idx="48">
                  <c:v>91.4227</c:v>
                </c:pt>
                <c:pt idx="49">
                  <c:v>91.741</c:v>
                </c:pt>
                <c:pt idx="50">
                  <c:v>92.1192</c:v>
                </c:pt>
                <c:pt idx="51">
                  <c:v>92.9395</c:v>
                </c:pt>
                <c:pt idx="52">
                  <c:v>93.1883</c:v>
                </c:pt>
                <c:pt idx="53">
                  <c:v>93.6925</c:v>
                </c:pt>
                <c:pt idx="54">
                  <c:v>94.4737</c:v>
                </c:pt>
                <c:pt idx="55">
                  <c:v>94.8056</c:v>
                </c:pt>
                <c:pt idx="56">
                  <c:v>95.4577</c:v>
                </c:pt>
                <c:pt idx="57">
                  <c:v>95.966</c:v>
                </c:pt>
                <c:pt idx="58">
                  <c:v>96.3225</c:v>
                </c:pt>
                <c:pt idx="59">
                  <c:v>96.6386</c:v>
                </c:pt>
                <c:pt idx="60">
                  <c:v>96.9329</c:v>
                </c:pt>
                <c:pt idx="61">
                  <c:v>97.591</c:v>
                </c:pt>
                <c:pt idx="62">
                  <c:v>98.6287</c:v>
                </c:pt>
                <c:pt idx="63">
                  <c:v>98.633</c:v>
                </c:pt>
                <c:pt idx="64">
                  <c:v>99.4356</c:v>
                </c:pt>
                <c:pt idx="65">
                  <c:v>100.086</c:v>
                </c:pt>
                <c:pt idx="66">
                  <c:v>100.242</c:v>
                </c:pt>
                <c:pt idx="67">
                  <c:v>100.57</c:v>
                </c:pt>
                <c:pt idx="68">
                  <c:v>101.272</c:v>
                </c:pt>
                <c:pt idx="69">
                  <c:v>101.537</c:v>
                </c:pt>
                <c:pt idx="70">
                  <c:v>102.091</c:v>
                </c:pt>
                <c:pt idx="71">
                  <c:v>103.097</c:v>
                </c:pt>
                <c:pt idx="72">
                  <c:v>103.181</c:v>
                </c:pt>
                <c:pt idx="73">
                  <c:v>104.046</c:v>
                </c:pt>
                <c:pt idx="74">
                  <c:v>104.138</c:v>
                </c:pt>
                <c:pt idx="75">
                  <c:v>104.782</c:v>
                </c:pt>
                <c:pt idx="76">
                  <c:v>104.852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108.412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110.824</c:v>
                </c:pt>
                <c:pt idx="89">
                  <c:v>110.931</c:v>
                </c:pt>
                <c:pt idx="90">
                  <c:v>111.186</c:v>
                </c:pt>
                <c:pt idx="91">
                  <c:v>111.624</c:v>
                </c:pt>
                <c:pt idx="92">
                  <c:v>111.665</c:v>
                </c:pt>
                <c:pt idx="93">
                  <c:v>112.024</c:v>
                </c:pt>
                <c:pt idx="94">
                  <c:v>112.545</c:v>
                </c:pt>
                <c:pt idx="95">
                  <c:v>112.871</c:v>
                </c:pt>
                <c:pt idx="96">
                  <c:v>113.391</c:v>
                </c:pt>
                <c:pt idx="97">
                  <c:v>113.83</c:v>
                </c:pt>
                <c:pt idx="98">
                  <c:v>113.76</c:v>
                </c:pt>
                <c:pt idx="99">
                  <c:v>114.322</c:v>
                </c:pt>
                <c:pt idx="100">
                  <c:v>114.772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119.957</c:v>
                </c:pt>
                <c:pt idx="111">
                  <c:v>120.217</c:v>
                </c:pt>
                <c:pt idx="112">
                  <c:v>120.839</c:v>
                </c:pt>
                <c:pt idx="113">
                  <c:v>121.048</c:v>
                </c:pt>
                <c:pt idx="114">
                  <c:v>122.234</c:v>
                </c:pt>
                <c:pt idx="115">
                  <c:v>122.406</c:v>
                </c:pt>
                <c:pt idx="116">
                  <c:v>122.843</c:v>
                </c:pt>
                <c:pt idx="117">
                  <c:v>123.57</c:v>
                </c:pt>
                <c:pt idx="118">
                  <c:v>124.074</c:v>
                </c:pt>
                <c:pt idx="119">
                  <c:v>124.783</c:v>
                </c:pt>
                <c:pt idx="120">
                  <c:v>125.172</c:v>
                </c:pt>
                <c:pt idx="121">
                  <c:v>125.84</c:v>
                </c:pt>
                <c:pt idx="122">
                  <c:v>126.562</c:v>
                </c:pt>
                <c:pt idx="123">
                  <c:v>127.315</c:v>
                </c:pt>
                <c:pt idx="124">
                  <c:v>127.737</c:v>
                </c:pt>
                <c:pt idx="125">
                  <c:v>128.694</c:v>
                </c:pt>
                <c:pt idx="126">
                  <c:v>128.909</c:v>
                </c:pt>
                <c:pt idx="127">
                  <c:v>129.797</c:v>
                </c:pt>
                <c:pt idx="128">
                  <c:v>130.637</c:v>
                </c:pt>
                <c:pt idx="129">
                  <c:v>131.142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68.7731</c:v>
                </c:pt>
                <c:pt idx="1">
                  <c:v>69.1892</c:v>
                </c:pt>
                <c:pt idx="2">
                  <c:v>69.6063</c:v>
                </c:pt>
                <c:pt idx="3">
                  <c:v>70.0279</c:v>
                </c:pt>
                <c:pt idx="4">
                  <c:v>70.4517</c:v>
                </c:pt>
                <c:pt idx="5">
                  <c:v>70.8749</c:v>
                </c:pt>
                <c:pt idx="6">
                  <c:v>71.3001</c:v>
                </c:pt>
                <c:pt idx="7">
                  <c:v>71.7322</c:v>
                </c:pt>
                <c:pt idx="8">
                  <c:v>72.1659</c:v>
                </c:pt>
                <c:pt idx="9">
                  <c:v>72.5938</c:v>
                </c:pt>
                <c:pt idx="10">
                  <c:v>73.0237</c:v>
                </c:pt>
                <c:pt idx="11">
                  <c:v>73.4603</c:v>
                </c:pt>
                <c:pt idx="12">
                  <c:v>73.8987</c:v>
                </c:pt>
                <c:pt idx="13">
                  <c:v>74.3386</c:v>
                </c:pt>
                <c:pt idx="14">
                  <c:v>74.7774</c:v>
                </c:pt>
                <c:pt idx="15">
                  <c:v>75.2143</c:v>
                </c:pt>
                <c:pt idx="16">
                  <c:v>75.6567</c:v>
                </c:pt>
                <c:pt idx="17">
                  <c:v>76.1025</c:v>
                </c:pt>
                <c:pt idx="18">
                  <c:v>76.5467</c:v>
                </c:pt>
                <c:pt idx="19">
                  <c:v>76.9933</c:v>
                </c:pt>
                <c:pt idx="20">
                  <c:v>77.4495</c:v>
                </c:pt>
                <c:pt idx="21">
                  <c:v>77.9145</c:v>
                </c:pt>
                <c:pt idx="22">
                  <c:v>78.3681</c:v>
                </c:pt>
                <c:pt idx="23">
                  <c:v>78.7967</c:v>
                </c:pt>
                <c:pt idx="24">
                  <c:v>79.2111</c:v>
                </c:pt>
                <c:pt idx="25">
                  <c:v>79.6301</c:v>
                </c:pt>
                <c:pt idx="26">
                  <c:v>80.059</c:v>
                </c:pt>
                <c:pt idx="27">
                  <c:v>80.4896</c:v>
                </c:pt>
                <c:pt idx="28">
                  <c:v>80.918</c:v>
                </c:pt>
                <c:pt idx="29">
                  <c:v>81.3541</c:v>
                </c:pt>
                <c:pt idx="30">
                  <c:v>81.8054</c:v>
                </c:pt>
                <c:pt idx="31">
                  <c:v>82.2652</c:v>
                </c:pt>
                <c:pt idx="32">
                  <c:v>82.73</c:v>
                </c:pt>
                <c:pt idx="33">
                  <c:v>83.2076</c:v>
                </c:pt>
                <c:pt idx="34">
                  <c:v>83.7075</c:v>
                </c:pt>
                <c:pt idx="35">
                  <c:v>84.2391</c:v>
                </c:pt>
                <c:pt idx="36">
                  <c:v>84.7961</c:v>
                </c:pt>
                <c:pt idx="37">
                  <c:v>85.3525</c:v>
                </c:pt>
                <c:pt idx="38">
                  <c:v>85.9</c:v>
                </c:pt>
                <c:pt idx="39">
                  <c:v>86.4497</c:v>
                </c:pt>
                <c:pt idx="40">
                  <c:v>87.0014</c:v>
                </c:pt>
                <c:pt idx="41">
                  <c:v>87.5499</c:v>
                </c:pt>
                <c:pt idx="42">
                  <c:v>88.0949</c:v>
                </c:pt>
                <c:pt idx="43">
                  <c:v>88.6341</c:v>
                </c:pt>
                <c:pt idx="44">
                  <c:v>89.1676</c:v>
                </c:pt>
                <c:pt idx="45">
                  <c:v>89.6979</c:v>
                </c:pt>
                <c:pt idx="46">
                  <c:v>90.2254</c:v>
                </c:pt>
                <c:pt idx="47">
                  <c:v>90.7471</c:v>
                </c:pt>
                <c:pt idx="48">
                  <c:v>91.2553</c:v>
                </c:pt>
                <c:pt idx="49">
                  <c:v>91.7515</c:v>
                </c:pt>
                <c:pt idx="50">
                  <c:v>92.25</c:v>
                </c:pt>
                <c:pt idx="51">
                  <c:v>92.7543</c:v>
                </c:pt>
                <c:pt idx="52">
                  <c:v>93.2577</c:v>
                </c:pt>
                <c:pt idx="53">
                  <c:v>93.7657</c:v>
                </c:pt>
                <c:pt idx="54">
                  <c:v>94.2781</c:v>
                </c:pt>
                <c:pt idx="55">
                  <c:v>94.7849</c:v>
                </c:pt>
                <c:pt idx="56">
                  <c:v>95.2839</c:v>
                </c:pt>
                <c:pt idx="57">
                  <c:v>95.771</c:v>
                </c:pt>
                <c:pt idx="58">
                  <c:v>96.2446</c:v>
                </c:pt>
                <c:pt idx="59">
                  <c:v>96.7155</c:v>
                </c:pt>
                <c:pt idx="60">
                  <c:v>97.2015</c:v>
                </c:pt>
                <c:pt idx="61">
                  <c:v>97.7141</c:v>
                </c:pt>
                <c:pt idx="62">
                  <c:v>98.2364</c:v>
                </c:pt>
                <c:pt idx="63">
                  <c:v>98.7494</c:v>
                </c:pt>
                <c:pt idx="64">
                  <c:v>99.2577</c:v>
                </c:pt>
                <c:pt idx="65">
                  <c:v>99.7546</c:v>
                </c:pt>
                <c:pt idx="66">
                  <c:v>100.232</c:v>
                </c:pt>
                <c:pt idx="67">
                  <c:v>100.709</c:v>
                </c:pt>
                <c:pt idx="68">
                  <c:v>101.196</c:v>
                </c:pt>
                <c:pt idx="69">
                  <c:v>101.692</c:v>
                </c:pt>
                <c:pt idx="70">
                  <c:v>102.202</c:v>
                </c:pt>
                <c:pt idx="71">
                  <c:v>102.718</c:v>
                </c:pt>
                <c:pt idx="72">
                  <c:v>103.221</c:v>
                </c:pt>
                <c:pt idx="73">
                  <c:v>103.71</c:v>
                </c:pt>
                <c:pt idx="74">
                  <c:v>104.185</c:v>
                </c:pt>
                <c:pt idx="75">
                  <c:v>104.653</c:v>
                </c:pt>
                <c:pt idx="76">
                  <c:v>105.126</c:v>
                </c:pt>
                <c:pt idx="77">
                  <c:v>105.617</c:v>
                </c:pt>
                <c:pt idx="78">
                  <c:v>106.124</c:v>
                </c:pt>
                <c:pt idx="79">
                  <c:v>106.628</c:v>
                </c:pt>
                <c:pt idx="80">
                  <c:v>107.114</c:v>
                </c:pt>
                <c:pt idx="81">
                  <c:v>107.58</c:v>
                </c:pt>
                <c:pt idx="82">
                  <c:v>108.024</c:v>
                </c:pt>
                <c:pt idx="83">
                  <c:v>108.446</c:v>
                </c:pt>
                <c:pt idx="84">
                  <c:v>108.852</c:v>
                </c:pt>
                <c:pt idx="85">
                  <c:v>109.248</c:v>
                </c:pt>
                <c:pt idx="86">
                  <c:v>109.645</c:v>
                </c:pt>
                <c:pt idx="87">
                  <c:v>110.043</c:v>
                </c:pt>
                <c:pt idx="88">
                  <c:v>110.429</c:v>
                </c:pt>
                <c:pt idx="89">
                  <c:v>110.788</c:v>
                </c:pt>
                <c:pt idx="90">
                  <c:v>111.128</c:v>
                </c:pt>
                <c:pt idx="91">
                  <c:v>111.46</c:v>
                </c:pt>
                <c:pt idx="92">
                  <c:v>111.789</c:v>
                </c:pt>
                <c:pt idx="93">
                  <c:v>112.13</c:v>
                </c:pt>
                <c:pt idx="94">
                  <c:v>112.487</c:v>
                </c:pt>
                <c:pt idx="95">
                  <c:v>112.854</c:v>
                </c:pt>
                <c:pt idx="96">
                  <c:v>113.225</c:v>
                </c:pt>
                <c:pt idx="97">
                  <c:v>113.592</c:v>
                </c:pt>
                <c:pt idx="98">
                  <c:v>113.961</c:v>
                </c:pt>
                <c:pt idx="99">
                  <c:v>114.35</c:v>
                </c:pt>
                <c:pt idx="100">
                  <c:v>114.762</c:v>
                </c:pt>
                <c:pt idx="101">
                  <c:v>115.187</c:v>
                </c:pt>
                <c:pt idx="102">
                  <c:v>115.624</c:v>
                </c:pt>
                <c:pt idx="103">
                  <c:v>116.08</c:v>
                </c:pt>
                <c:pt idx="104">
                  <c:v>116.554</c:v>
                </c:pt>
                <c:pt idx="105">
                  <c:v>117.038</c:v>
                </c:pt>
                <c:pt idx="106">
                  <c:v>117.53</c:v>
                </c:pt>
                <c:pt idx="107">
                  <c:v>118.036</c:v>
                </c:pt>
                <c:pt idx="108">
                  <c:v>118.56</c:v>
                </c:pt>
                <c:pt idx="109">
                  <c:v>119.097</c:v>
                </c:pt>
                <c:pt idx="110">
                  <c:v>119.637</c:v>
                </c:pt>
                <c:pt idx="111">
                  <c:v>120.173</c:v>
                </c:pt>
                <c:pt idx="112">
                  <c:v>120.708</c:v>
                </c:pt>
                <c:pt idx="113">
                  <c:v>121.254</c:v>
                </c:pt>
                <c:pt idx="114">
                  <c:v>121.81</c:v>
                </c:pt>
                <c:pt idx="115">
                  <c:v>122.362</c:v>
                </c:pt>
                <c:pt idx="116">
                  <c:v>122.915</c:v>
                </c:pt>
                <c:pt idx="117">
                  <c:v>123.483</c:v>
                </c:pt>
                <c:pt idx="118">
                  <c:v>124.063</c:v>
                </c:pt>
                <c:pt idx="119">
                  <c:v>124.652</c:v>
                </c:pt>
                <c:pt idx="120">
                  <c:v>125.251</c:v>
                </c:pt>
                <c:pt idx="121">
                  <c:v>125.866</c:v>
                </c:pt>
                <c:pt idx="122">
                  <c:v>126.497</c:v>
                </c:pt>
                <c:pt idx="123">
                  <c:v>127.136</c:v>
                </c:pt>
                <c:pt idx="124">
                  <c:v>127.777</c:v>
                </c:pt>
                <c:pt idx="125">
                  <c:v>128.421</c:v>
                </c:pt>
                <c:pt idx="126">
                  <c:v>129.067</c:v>
                </c:pt>
                <c:pt idx="127">
                  <c:v>129.724</c:v>
                </c:pt>
                <c:pt idx="128">
                  <c:v>130.385</c:v>
                </c:pt>
                <c:pt idx="129">
                  <c:v>131.038</c:v>
                </c:pt>
              </c:numCache>
            </c:numRef>
          </c:val>
          <c:smooth val="0"/>
        </c:ser>
        <c:axId val="2537863"/>
        <c:axId val="22840768"/>
      </c:lineChart>
      <c:catAx>
        <c:axId val="253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40768"/>
        <c:crossesAt val="60"/>
        <c:auto val="0"/>
        <c:lblOffset val="100"/>
        <c:tickLblSkip val="6"/>
        <c:noMultiLvlLbl val="0"/>
      </c:catAx>
      <c:valAx>
        <c:axId val="228407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786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145.15</c:v>
                </c:pt>
                <c:pt idx="126">
                  <c:v>116.8</c:v>
                </c:pt>
                <c:pt idx="127">
                  <c:v>103.82</c:v>
                </c:pt>
                <c:pt idx="128">
                  <c:v>106.47</c:v>
                </c:pt>
                <c:pt idx="129">
                  <c:v>106.76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85.9491</c:v>
                </c:pt>
                <c:pt idx="1">
                  <c:v>86.6142</c:v>
                </c:pt>
                <c:pt idx="2">
                  <c:v>86.3056</c:v>
                </c:pt>
                <c:pt idx="3">
                  <c:v>86.9709</c:v>
                </c:pt>
                <c:pt idx="4">
                  <c:v>86.9702</c:v>
                </c:pt>
                <c:pt idx="5">
                  <c:v>88.5109</c:v>
                </c:pt>
                <c:pt idx="6">
                  <c:v>86.4112</c:v>
                </c:pt>
                <c:pt idx="7">
                  <c:v>88.0429</c:v>
                </c:pt>
                <c:pt idx="8">
                  <c:v>87.0886</c:v>
                </c:pt>
                <c:pt idx="9">
                  <c:v>86.8453</c:v>
                </c:pt>
                <c:pt idx="10">
                  <c:v>86.9777</c:v>
                </c:pt>
                <c:pt idx="11">
                  <c:v>86.4399</c:v>
                </c:pt>
                <c:pt idx="12">
                  <c:v>93.6372</c:v>
                </c:pt>
                <c:pt idx="13">
                  <c:v>85.3411</c:v>
                </c:pt>
                <c:pt idx="14">
                  <c:v>86.6334</c:v>
                </c:pt>
                <c:pt idx="15">
                  <c:v>84.5473</c:v>
                </c:pt>
                <c:pt idx="16">
                  <c:v>85.3631</c:v>
                </c:pt>
                <c:pt idx="17">
                  <c:v>82.6779</c:v>
                </c:pt>
                <c:pt idx="18">
                  <c:v>84.0788</c:v>
                </c:pt>
                <c:pt idx="19">
                  <c:v>82.4627</c:v>
                </c:pt>
                <c:pt idx="20">
                  <c:v>82.9191</c:v>
                </c:pt>
                <c:pt idx="21">
                  <c:v>83.0321</c:v>
                </c:pt>
                <c:pt idx="22">
                  <c:v>82.7544</c:v>
                </c:pt>
                <c:pt idx="23">
                  <c:v>82.551</c:v>
                </c:pt>
                <c:pt idx="24">
                  <c:v>83.4298</c:v>
                </c:pt>
                <c:pt idx="25">
                  <c:v>83.065</c:v>
                </c:pt>
                <c:pt idx="26">
                  <c:v>81.1917</c:v>
                </c:pt>
                <c:pt idx="27">
                  <c:v>80.9664</c:v>
                </c:pt>
                <c:pt idx="28">
                  <c:v>81.3225</c:v>
                </c:pt>
                <c:pt idx="29">
                  <c:v>82.4941</c:v>
                </c:pt>
                <c:pt idx="30">
                  <c:v>82.0762</c:v>
                </c:pt>
                <c:pt idx="31">
                  <c:v>82.0762</c:v>
                </c:pt>
                <c:pt idx="32">
                  <c:v>81.9736</c:v>
                </c:pt>
                <c:pt idx="33">
                  <c:v>82.233</c:v>
                </c:pt>
                <c:pt idx="34">
                  <c:v>82.8115</c:v>
                </c:pt>
                <c:pt idx="35">
                  <c:v>82.5368</c:v>
                </c:pt>
                <c:pt idx="36">
                  <c:v>84.0196</c:v>
                </c:pt>
                <c:pt idx="37">
                  <c:v>83.8677</c:v>
                </c:pt>
                <c:pt idx="38">
                  <c:v>82.9053</c:v>
                </c:pt>
                <c:pt idx="39">
                  <c:v>85.6847</c:v>
                </c:pt>
                <c:pt idx="40">
                  <c:v>86.1864</c:v>
                </c:pt>
                <c:pt idx="41">
                  <c:v>84.1201</c:v>
                </c:pt>
                <c:pt idx="42">
                  <c:v>87.8512</c:v>
                </c:pt>
                <c:pt idx="43">
                  <c:v>87.1313</c:v>
                </c:pt>
                <c:pt idx="44">
                  <c:v>88.2668</c:v>
                </c:pt>
                <c:pt idx="45">
                  <c:v>89.0094</c:v>
                </c:pt>
                <c:pt idx="46">
                  <c:v>88.8624</c:v>
                </c:pt>
                <c:pt idx="47">
                  <c:v>90.5727</c:v>
                </c:pt>
                <c:pt idx="48">
                  <c:v>89.9849</c:v>
                </c:pt>
                <c:pt idx="49">
                  <c:v>89.7156</c:v>
                </c:pt>
                <c:pt idx="50">
                  <c:v>91.5746</c:v>
                </c:pt>
                <c:pt idx="51">
                  <c:v>93.0119</c:v>
                </c:pt>
                <c:pt idx="52">
                  <c:v>90.8323</c:v>
                </c:pt>
                <c:pt idx="53">
                  <c:v>93.6436</c:v>
                </c:pt>
                <c:pt idx="54">
                  <c:v>91.2357</c:v>
                </c:pt>
                <c:pt idx="55">
                  <c:v>92.7246</c:v>
                </c:pt>
                <c:pt idx="56">
                  <c:v>92.9693</c:v>
                </c:pt>
                <c:pt idx="57">
                  <c:v>93.2324</c:v>
                </c:pt>
                <c:pt idx="58">
                  <c:v>93.3402</c:v>
                </c:pt>
                <c:pt idx="59">
                  <c:v>93.3525</c:v>
                </c:pt>
                <c:pt idx="60">
                  <c:v>95.0012</c:v>
                </c:pt>
                <c:pt idx="61">
                  <c:v>96.2858</c:v>
                </c:pt>
                <c:pt idx="62">
                  <c:v>108.725</c:v>
                </c:pt>
                <c:pt idx="63">
                  <c:v>96.7819</c:v>
                </c:pt>
                <c:pt idx="64">
                  <c:v>98.5888</c:v>
                </c:pt>
                <c:pt idx="65">
                  <c:v>98.6484</c:v>
                </c:pt>
                <c:pt idx="66">
                  <c:v>98.4746</c:v>
                </c:pt>
                <c:pt idx="67">
                  <c:v>99.5629</c:v>
                </c:pt>
                <c:pt idx="68">
                  <c:v>100.581</c:v>
                </c:pt>
                <c:pt idx="69">
                  <c:v>99.9983</c:v>
                </c:pt>
                <c:pt idx="70">
                  <c:v>101.3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108.709</c:v>
                </c:pt>
                <c:pt idx="76">
                  <c:v>107.519</c:v>
                </c:pt>
                <c:pt idx="77">
                  <c:v>107.348</c:v>
                </c:pt>
                <c:pt idx="78">
                  <c:v>107.816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109.483</c:v>
                </c:pt>
                <c:pt idx="87">
                  <c:v>110.359</c:v>
                </c:pt>
                <c:pt idx="88">
                  <c:v>109.518</c:v>
                </c:pt>
                <c:pt idx="89">
                  <c:v>109.331</c:v>
                </c:pt>
                <c:pt idx="90">
                  <c:v>109.621</c:v>
                </c:pt>
                <c:pt idx="91">
                  <c:v>108.794</c:v>
                </c:pt>
                <c:pt idx="92">
                  <c:v>108.565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</c:v>
                </c:pt>
                <c:pt idx="97">
                  <c:v>109.493</c:v>
                </c:pt>
                <c:pt idx="98">
                  <c:v>103.163</c:v>
                </c:pt>
                <c:pt idx="99">
                  <c:v>110.059</c:v>
                </c:pt>
                <c:pt idx="100">
                  <c:v>110.836</c:v>
                </c:pt>
                <c:pt idx="101">
                  <c:v>109.244</c:v>
                </c:pt>
                <c:pt idx="102">
                  <c:v>111.535</c:v>
                </c:pt>
                <c:pt idx="103">
                  <c:v>110.709</c:v>
                </c:pt>
                <c:pt idx="104">
                  <c:v>111.265</c:v>
                </c:pt>
                <c:pt idx="105">
                  <c:v>110.545</c:v>
                </c:pt>
                <c:pt idx="106">
                  <c:v>110.411</c:v>
                </c:pt>
                <c:pt idx="107">
                  <c:v>110.306</c:v>
                </c:pt>
                <c:pt idx="108">
                  <c:v>113.124</c:v>
                </c:pt>
                <c:pt idx="109">
                  <c:v>110.47</c:v>
                </c:pt>
                <c:pt idx="110">
                  <c:v>112.183</c:v>
                </c:pt>
                <c:pt idx="111">
                  <c:v>109.604</c:v>
                </c:pt>
                <c:pt idx="112">
                  <c:v>110.795</c:v>
                </c:pt>
                <c:pt idx="113">
                  <c:v>111.578</c:v>
                </c:pt>
                <c:pt idx="114">
                  <c:v>109.57</c:v>
                </c:pt>
                <c:pt idx="115">
                  <c:v>110.836</c:v>
                </c:pt>
                <c:pt idx="116">
                  <c:v>110.904</c:v>
                </c:pt>
                <c:pt idx="117">
                  <c:v>111.469</c:v>
                </c:pt>
                <c:pt idx="118">
                  <c:v>111.871</c:v>
                </c:pt>
                <c:pt idx="119">
                  <c:v>112.496</c:v>
                </c:pt>
                <c:pt idx="120">
                  <c:v>111.463</c:v>
                </c:pt>
                <c:pt idx="121">
                  <c:v>113.3</c:v>
                </c:pt>
                <c:pt idx="122">
                  <c:v>111.536</c:v>
                </c:pt>
                <c:pt idx="123">
                  <c:v>114.38</c:v>
                </c:pt>
                <c:pt idx="124">
                  <c:v>112.962</c:v>
                </c:pt>
                <c:pt idx="125">
                  <c:v>114.363</c:v>
                </c:pt>
                <c:pt idx="126">
                  <c:v>114.411</c:v>
                </c:pt>
                <c:pt idx="127">
                  <c:v>114.603</c:v>
                </c:pt>
                <c:pt idx="128">
                  <c:v>115.169</c:v>
                </c:pt>
                <c:pt idx="129">
                  <c:v>115.246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87.0662</c:v>
                </c:pt>
                <c:pt idx="1">
                  <c:v>87.1209</c:v>
                </c:pt>
                <c:pt idx="2">
                  <c:v>87.2304</c:v>
                </c:pt>
                <c:pt idx="3">
                  <c:v>87.3785</c:v>
                </c:pt>
                <c:pt idx="4">
                  <c:v>87.5406</c:v>
                </c:pt>
                <c:pt idx="5">
                  <c:v>87.6378</c:v>
                </c:pt>
                <c:pt idx="6">
                  <c:v>87.6387</c:v>
                </c:pt>
                <c:pt idx="7">
                  <c:v>87.591</c:v>
                </c:pt>
                <c:pt idx="8">
                  <c:v>87.4743</c:v>
                </c:pt>
                <c:pt idx="9">
                  <c:v>87.291</c:v>
                </c:pt>
                <c:pt idx="10">
                  <c:v>87.07</c:v>
                </c:pt>
                <c:pt idx="11">
                  <c:v>86.7957</c:v>
                </c:pt>
                <c:pt idx="12">
                  <c:v>86.4831</c:v>
                </c:pt>
                <c:pt idx="13">
                  <c:v>86.1733</c:v>
                </c:pt>
                <c:pt idx="14">
                  <c:v>85.8339</c:v>
                </c:pt>
                <c:pt idx="15">
                  <c:v>85.4137</c:v>
                </c:pt>
                <c:pt idx="16">
                  <c:v>84.9365</c:v>
                </c:pt>
                <c:pt idx="17">
                  <c:v>84.4683</c:v>
                </c:pt>
                <c:pt idx="18">
                  <c:v>84.0761</c:v>
                </c:pt>
                <c:pt idx="19">
                  <c:v>83.7597</c:v>
                </c:pt>
                <c:pt idx="20">
                  <c:v>83.527</c:v>
                </c:pt>
                <c:pt idx="21">
                  <c:v>83.3623</c:v>
                </c:pt>
                <c:pt idx="22">
                  <c:v>83.2152</c:v>
                </c:pt>
                <c:pt idx="23">
                  <c:v>83.0891</c:v>
                </c:pt>
                <c:pt idx="24">
                  <c:v>82.9512</c:v>
                </c:pt>
                <c:pt idx="25">
                  <c:v>82.72</c:v>
                </c:pt>
                <c:pt idx="26">
                  <c:v>82.4384</c:v>
                </c:pt>
                <c:pt idx="27">
                  <c:v>82.2654</c:v>
                </c:pt>
                <c:pt idx="28">
                  <c:v>82.265</c:v>
                </c:pt>
                <c:pt idx="29">
                  <c:v>82.3577</c:v>
                </c:pt>
                <c:pt idx="30">
                  <c:v>82.4511</c:v>
                </c:pt>
                <c:pt idx="31">
                  <c:v>82.5466</c:v>
                </c:pt>
                <c:pt idx="32">
                  <c:v>82.6879</c:v>
                </c:pt>
                <c:pt idx="33">
                  <c:v>82.9003</c:v>
                </c:pt>
                <c:pt idx="34">
                  <c:v>83.1763</c:v>
                </c:pt>
                <c:pt idx="35">
                  <c:v>83.5134</c:v>
                </c:pt>
                <c:pt idx="36">
                  <c:v>83.9027</c:v>
                </c:pt>
                <c:pt idx="37">
                  <c:v>84.2947</c:v>
                </c:pt>
                <c:pt idx="38">
                  <c:v>84.7528</c:v>
                </c:pt>
                <c:pt idx="39">
                  <c:v>85.331</c:v>
                </c:pt>
                <c:pt idx="40">
                  <c:v>85.8917</c:v>
                </c:pt>
                <c:pt idx="41">
                  <c:v>86.4551</c:v>
                </c:pt>
                <c:pt idx="42">
                  <c:v>87.1238</c:v>
                </c:pt>
                <c:pt idx="43">
                  <c:v>87.7968</c:v>
                </c:pt>
                <c:pt idx="44">
                  <c:v>88.431</c:v>
                </c:pt>
                <c:pt idx="45">
                  <c:v>89.0334</c:v>
                </c:pt>
                <c:pt idx="46">
                  <c:v>89.5965</c:v>
                </c:pt>
                <c:pt idx="47">
                  <c:v>90.1219</c:v>
                </c:pt>
                <c:pt idx="48">
                  <c:v>90.5791</c:v>
                </c:pt>
                <c:pt idx="49">
                  <c:v>91.0418</c:v>
                </c:pt>
                <c:pt idx="50">
                  <c:v>91.564</c:v>
                </c:pt>
                <c:pt idx="51">
                  <c:v>92.0101</c:v>
                </c:pt>
                <c:pt idx="52">
                  <c:v>92.3418</c:v>
                </c:pt>
                <c:pt idx="53">
                  <c:v>92.6296</c:v>
                </c:pt>
                <c:pt idx="54">
                  <c:v>92.882</c:v>
                </c:pt>
                <c:pt idx="55">
                  <c:v>93.1749</c:v>
                </c:pt>
                <c:pt idx="56">
                  <c:v>93.5283</c:v>
                </c:pt>
                <c:pt idx="57">
                  <c:v>93.9038</c:v>
                </c:pt>
                <c:pt idx="58">
                  <c:v>94.3333</c:v>
                </c:pt>
                <c:pt idx="59">
                  <c:v>94.8773</c:v>
                </c:pt>
                <c:pt idx="60">
                  <c:v>95.5553</c:v>
                </c:pt>
                <c:pt idx="61">
                  <c:v>96.2742</c:v>
                </c:pt>
                <c:pt idx="62">
                  <c:v>96.9562</c:v>
                </c:pt>
                <c:pt idx="63">
                  <c:v>97.6347</c:v>
                </c:pt>
                <c:pt idx="64">
                  <c:v>98.31</c:v>
                </c:pt>
                <c:pt idx="65">
                  <c:v>98.9152</c:v>
                </c:pt>
                <c:pt idx="66">
                  <c:v>99.4788</c:v>
                </c:pt>
                <c:pt idx="67">
                  <c:v>100.069</c:v>
                </c:pt>
                <c:pt idx="68">
                  <c:v>100.652</c:v>
                </c:pt>
                <c:pt idx="69">
                  <c:v>101.216</c:v>
                </c:pt>
                <c:pt idx="70">
                  <c:v>101.812</c:v>
                </c:pt>
                <c:pt idx="71">
                  <c:v>102.313</c:v>
                </c:pt>
                <c:pt idx="72">
                  <c:v>102.634</c:v>
                </c:pt>
                <c:pt idx="73">
                  <c:v>102.912</c:v>
                </c:pt>
                <c:pt idx="74">
                  <c:v>103.141</c:v>
                </c:pt>
                <c:pt idx="75">
                  <c:v>103.363</c:v>
                </c:pt>
                <c:pt idx="76">
                  <c:v>103.786</c:v>
                </c:pt>
                <c:pt idx="77">
                  <c:v>104.421</c:v>
                </c:pt>
                <c:pt idx="78">
                  <c:v>105.117</c:v>
                </c:pt>
                <c:pt idx="79">
                  <c:v>105.738</c:v>
                </c:pt>
                <c:pt idx="80">
                  <c:v>106.255</c:v>
                </c:pt>
                <c:pt idx="81">
                  <c:v>106.724</c:v>
                </c:pt>
                <c:pt idx="82">
                  <c:v>107.145</c:v>
                </c:pt>
                <c:pt idx="83">
                  <c:v>107.531</c:v>
                </c:pt>
                <c:pt idx="84">
                  <c:v>107.964</c:v>
                </c:pt>
                <c:pt idx="85">
                  <c:v>108.476</c:v>
                </c:pt>
                <c:pt idx="86">
                  <c:v>109.021</c:v>
                </c:pt>
                <c:pt idx="87">
                  <c:v>109.447</c:v>
                </c:pt>
                <c:pt idx="88">
                  <c:v>109.664</c:v>
                </c:pt>
                <c:pt idx="89">
                  <c:v>109.756</c:v>
                </c:pt>
                <c:pt idx="90">
                  <c:v>109.783</c:v>
                </c:pt>
                <c:pt idx="91">
                  <c:v>109.77</c:v>
                </c:pt>
                <c:pt idx="92">
                  <c:v>109.796</c:v>
                </c:pt>
                <c:pt idx="93">
                  <c:v>109.856</c:v>
                </c:pt>
                <c:pt idx="94">
                  <c:v>109.869</c:v>
                </c:pt>
                <c:pt idx="95">
                  <c:v>109.876</c:v>
                </c:pt>
                <c:pt idx="96">
                  <c:v>109.972</c:v>
                </c:pt>
                <c:pt idx="97">
                  <c:v>110.157</c:v>
                </c:pt>
                <c:pt idx="98">
                  <c:v>110.378</c:v>
                </c:pt>
                <c:pt idx="99">
                  <c:v>110.597</c:v>
                </c:pt>
                <c:pt idx="100">
                  <c:v>110.778</c:v>
                </c:pt>
                <c:pt idx="101">
                  <c:v>110.946</c:v>
                </c:pt>
                <c:pt idx="102">
                  <c:v>111.138</c:v>
                </c:pt>
                <c:pt idx="103">
                  <c:v>111.285</c:v>
                </c:pt>
                <c:pt idx="104">
                  <c:v>111.357</c:v>
                </c:pt>
                <c:pt idx="105">
                  <c:v>111.389</c:v>
                </c:pt>
                <c:pt idx="106">
                  <c:v>111.439</c:v>
                </c:pt>
                <c:pt idx="107">
                  <c:v>111.57</c:v>
                </c:pt>
                <c:pt idx="108">
                  <c:v>111.689</c:v>
                </c:pt>
                <c:pt idx="109">
                  <c:v>111.682</c:v>
                </c:pt>
                <c:pt idx="110">
                  <c:v>111.585</c:v>
                </c:pt>
                <c:pt idx="111">
                  <c:v>111.471</c:v>
                </c:pt>
                <c:pt idx="112">
                  <c:v>111.432</c:v>
                </c:pt>
                <c:pt idx="113">
                  <c:v>111.433</c:v>
                </c:pt>
                <c:pt idx="114">
                  <c:v>111.442</c:v>
                </c:pt>
                <c:pt idx="115">
                  <c:v>111.558</c:v>
                </c:pt>
                <c:pt idx="116">
                  <c:v>111.775</c:v>
                </c:pt>
                <c:pt idx="117">
                  <c:v>112.04</c:v>
                </c:pt>
                <c:pt idx="118">
                  <c:v>112.325</c:v>
                </c:pt>
                <c:pt idx="119">
                  <c:v>112.587</c:v>
                </c:pt>
                <c:pt idx="120">
                  <c:v>112.847</c:v>
                </c:pt>
                <c:pt idx="121">
                  <c:v>113.133</c:v>
                </c:pt>
                <c:pt idx="122">
                  <c:v>113.459</c:v>
                </c:pt>
                <c:pt idx="123">
                  <c:v>113.831</c:v>
                </c:pt>
                <c:pt idx="124">
                  <c:v>114.197</c:v>
                </c:pt>
                <c:pt idx="125">
                  <c:v>114.556</c:v>
                </c:pt>
                <c:pt idx="126">
                  <c:v>114.908</c:v>
                </c:pt>
                <c:pt idx="127">
                  <c:v>115.237</c:v>
                </c:pt>
                <c:pt idx="128">
                  <c:v>115.556</c:v>
                </c:pt>
                <c:pt idx="129">
                  <c:v>115.859</c:v>
                </c:pt>
              </c:numCache>
            </c:numRef>
          </c:val>
          <c:smooth val="0"/>
        </c:ser>
        <c:axId val="4240321"/>
        <c:axId val="38162890"/>
      </c:lineChart>
      <c:catAx>
        <c:axId val="4240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162890"/>
        <c:crossesAt val="60"/>
        <c:auto val="0"/>
        <c:lblOffset val="100"/>
        <c:tickLblSkip val="6"/>
        <c:noMultiLvlLbl val="0"/>
      </c:catAx>
      <c:valAx>
        <c:axId val="381628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03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121.67</c:v>
                </c:pt>
                <c:pt idx="128">
                  <c:v>120.94</c:v>
                </c:pt>
                <c:pt idx="129">
                  <c:v>120.11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81.1217</c:v>
                </c:pt>
                <c:pt idx="1">
                  <c:v>81.7286</c:v>
                </c:pt>
                <c:pt idx="2">
                  <c:v>77.3837</c:v>
                </c:pt>
                <c:pt idx="3">
                  <c:v>82.9425</c:v>
                </c:pt>
                <c:pt idx="4">
                  <c:v>83.4841</c:v>
                </c:pt>
                <c:pt idx="5">
                  <c:v>84.0117</c:v>
                </c:pt>
                <c:pt idx="6">
                  <c:v>84.4236</c:v>
                </c:pt>
                <c:pt idx="7">
                  <c:v>85.0114</c:v>
                </c:pt>
                <c:pt idx="8">
                  <c:v>85.4972</c:v>
                </c:pt>
                <c:pt idx="9">
                  <c:v>85.5592</c:v>
                </c:pt>
                <c:pt idx="10">
                  <c:v>86.3181</c:v>
                </c:pt>
                <c:pt idx="11">
                  <c:v>87.0658</c:v>
                </c:pt>
                <c:pt idx="12">
                  <c:v>87.1792</c:v>
                </c:pt>
                <c:pt idx="13">
                  <c:v>87.4664</c:v>
                </c:pt>
                <c:pt idx="14">
                  <c:v>87.7203</c:v>
                </c:pt>
                <c:pt idx="15">
                  <c:v>88.046</c:v>
                </c:pt>
                <c:pt idx="16">
                  <c:v>88.2561</c:v>
                </c:pt>
                <c:pt idx="17">
                  <c:v>88.4727</c:v>
                </c:pt>
                <c:pt idx="18">
                  <c:v>88.4564</c:v>
                </c:pt>
                <c:pt idx="19">
                  <c:v>89.0429</c:v>
                </c:pt>
                <c:pt idx="20">
                  <c:v>89.0102</c:v>
                </c:pt>
                <c:pt idx="21">
                  <c:v>90.0686</c:v>
                </c:pt>
                <c:pt idx="22">
                  <c:v>90.0249</c:v>
                </c:pt>
                <c:pt idx="23">
                  <c:v>89.8716</c:v>
                </c:pt>
                <c:pt idx="24">
                  <c:v>90.3506</c:v>
                </c:pt>
                <c:pt idx="25">
                  <c:v>90.112</c:v>
                </c:pt>
                <c:pt idx="26">
                  <c:v>90.2843</c:v>
                </c:pt>
                <c:pt idx="27">
                  <c:v>90.2472</c:v>
                </c:pt>
                <c:pt idx="28">
                  <c:v>90.6212</c:v>
                </c:pt>
                <c:pt idx="29">
                  <c:v>90.7513</c:v>
                </c:pt>
                <c:pt idx="30">
                  <c:v>91.4308</c:v>
                </c:pt>
                <c:pt idx="31">
                  <c:v>91.0256</c:v>
                </c:pt>
                <c:pt idx="32">
                  <c:v>91.3178</c:v>
                </c:pt>
                <c:pt idx="33">
                  <c:v>91.0383</c:v>
                </c:pt>
                <c:pt idx="34">
                  <c:v>91.0531</c:v>
                </c:pt>
                <c:pt idx="35">
                  <c:v>91.0471</c:v>
                </c:pt>
                <c:pt idx="36">
                  <c:v>91.4931</c:v>
                </c:pt>
                <c:pt idx="37">
                  <c:v>92.3937</c:v>
                </c:pt>
                <c:pt idx="38">
                  <c:v>92.3485</c:v>
                </c:pt>
                <c:pt idx="39">
                  <c:v>92.7332</c:v>
                </c:pt>
                <c:pt idx="40">
                  <c:v>92.767</c:v>
                </c:pt>
                <c:pt idx="41">
                  <c:v>92.7744</c:v>
                </c:pt>
                <c:pt idx="42">
                  <c:v>92.5348</c:v>
                </c:pt>
                <c:pt idx="43">
                  <c:v>93.1985</c:v>
                </c:pt>
                <c:pt idx="44">
                  <c:v>93.6771</c:v>
                </c:pt>
                <c:pt idx="45">
                  <c:v>93.5212</c:v>
                </c:pt>
                <c:pt idx="46">
                  <c:v>93.9191</c:v>
                </c:pt>
                <c:pt idx="47">
                  <c:v>94.3477</c:v>
                </c:pt>
                <c:pt idx="48">
                  <c:v>94.5884</c:v>
                </c:pt>
                <c:pt idx="49">
                  <c:v>94.4836</c:v>
                </c:pt>
                <c:pt idx="50">
                  <c:v>94.5714</c:v>
                </c:pt>
                <c:pt idx="51">
                  <c:v>94.7742</c:v>
                </c:pt>
                <c:pt idx="52">
                  <c:v>94.8476</c:v>
                </c:pt>
                <c:pt idx="53">
                  <c:v>95.0703</c:v>
                </c:pt>
                <c:pt idx="54">
                  <c:v>96.1146</c:v>
                </c:pt>
                <c:pt idx="55">
                  <c:v>96.2116</c:v>
                </c:pt>
                <c:pt idx="56">
                  <c:v>96.0782</c:v>
                </c:pt>
                <c:pt idx="57">
                  <c:v>96.9312</c:v>
                </c:pt>
                <c:pt idx="58">
                  <c:v>97.0264</c:v>
                </c:pt>
                <c:pt idx="59">
                  <c:v>97.3389</c:v>
                </c:pt>
                <c:pt idx="60">
                  <c:v>97.4155</c:v>
                </c:pt>
                <c:pt idx="61">
                  <c:v>97.6573</c:v>
                </c:pt>
                <c:pt idx="62">
                  <c:v>98.7906</c:v>
                </c:pt>
                <c:pt idx="63">
                  <c:v>99.0024</c:v>
                </c:pt>
                <c:pt idx="64">
                  <c:v>99.4658</c:v>
                </c:pt>
                <c:pt idx="65">
                  <c:v>100.11</c:v>
                </c:pt>
                <c:pt idx="66">
                  <c:v>100.377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103.753</c:v>
                </c:pt>
                <c:pt idx="75">
                  <c:v>104.305</c:v>
                </c:pt>
                <c:pt idx="76">
                  <c:v>104.786</c:v>
                </c:pt>
                <c:pt idx="77">
                  <c:v>105.495</c:v>
                </c:pt>
                <c:pt idx="78">
                  <c:v>105.702</c:v>
                </c:pt>
                <c:pt idx="79">
                  <c:v>106.698</c:v>
                </c:pt>
                <c:pt idx="80">
                  <c:v>106.868</c:v>
                </c:pt>
                <c:pt idx="81">
                  <c:v>107.754</c:v>
                </c:pt>
                <c:pt idx="82">
                  <c:v>107.974</c:v>
                </c:pt>
                <c:pt idx="83">
                  <c:v>107.928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110.151</c:v>
                </c:pt>
                <c:pt idx="88">
                  <c:v>110.517</c:v>
                </c:pt>
                <c:pt idx="89">
                  <c:v>110.548</c:v>
                </c:pt>
                <c:pt idx="90">
                  <c:v>111.418</c:v>
                </c:pt>
                <c:pt idx="91">
                  <c:v>111.598</c:v>
                </c:pt>
                <c:pt idx="92">
                  <c:v>111.892</c:v>
                </c:pt>
                <c:pt idx="93">
                  <c:v>112.403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113.967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116.297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117.387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119.762</c:v>
                </c:pt>
                <c:pt idx="110">
                  <c:v>120.239</c:v>
                </c:pt>
                <c:pt idx="111">
                  <c:v>120.423</c:v>
                </c:pt>
                <c:pt idx="112">
                  <c:v>120.653</c:v>
                </c:pt>
                <c:pt idx="113">
                  <c:v>121.125</c:v>
                </c:pt>
                <c:pt idx="114">
                  <c:v>121.356</c:v>
                </c:pt>
                <c:pt idx="115">
                  <c:v>122.07</c:v>
                </c:pt>
                <c:pt idx="116">
                  <c:v>122.16</c:v>
                </c:pt>
                <c:pt idx="117">
                  <c:v>123.148</c:v>
                </c:pt>
                <c:pt idx="118">
                  <c:v>123.446</c:v>
                </c:pt>
                <c:pt idx="119">
                  <c:v>123.708</c:v>
                </c:pt>
                <c:pt idx="120">
                  <c:v>123.549</c:v>
                </c:pt>
                <c:pt idx="121">
                  <c:v>124.343</c:v>
                </c:pt>
                <c:pt idx="122">
                  <c:v>124.801</c:v>
                </c:pt>
                <c:pt idx="123">
                  <c:v>125.171</c:v>
                </c:pt>
                <c:pt idx="124">
                  <c:v>125.544</c:v>
                </c:pt>
                <c:pt idx="125">
                  <c:v>126.235</c:v>
                </c:pt>
                <c:pt idx="126">
                  <c:v>126.736</c:v>
                </c:pt>
                <c:pt idx="127">
                  <c:v>126.755</c:v>
                </c:pt>
                <c:pt idx="128">
                  <c:v>127.51</c:v>
                </c:pt>
                <c:pt idx="129">
                  <c:v>127.681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81.2692</c:v>
                </c:pt>
                <c:pt idx="1">
                  <c:v>81.7968</c:v>
                </c:pt>
                <c:pt idx="2">
                  <c:v>82.3355</c:v>
                </c:pt>
                <c:pt idx="3">
                  <c:v>82.8728</c:v>
                </c:pt>
                <c:pt idx="4">
                  <c:v>83.4005</c:v>
                </c:pt>
                <c:pt idx="5">
                  <c:v>83.9141</c:v>
                </c:pt>
                <c:pt idx="6">
                  <c:v>84.4126</c:v>
                </c:pt>
                <c:pt idx="7">
                  <c:v>84.8961</c:v>
                </c:pt>
                <c:pt idx="8">
                  <c:v>85.3582</c:v>
                </c:pt>
                <c:pt idx="9">
                  <c:v>85.8048</c:v>
                </c:pt>
                <c:pt idx="10">
                  <c:v>86.2483</c:v>
                </c:pt>
                <c:pt idx="11">
                  <c:v>86.6687</c:v>
                </c:pt>
                <c:pt idx="12">
                  <c:v>87.0419</c:v>
                </c:pt>
                <c:pt idx="13">
                  <c:v>87.3748</c:v>
                </c:pt>
                <c:pt idx="14">
                  <c:v>87.6811</c:v>
                </c:pt>
                <c:pt idx="15">
                  <c:v>87.9658</c:v>
                </c:pt>
                <c:pt idx="16">
                  <c:v>88.2316</c:v>
                </c:pt>
                <c:pt idx="17">
                  <c:v>88.4839</c:v>
                </c:pt>
                <c:pt idx="18">
                  <c:v>88.7372</c:v>
                </c:pt>
                <c:pt idx="19">
                  <c:v>89.0003</c:v>
                </c:pt>
                <c:pt idx="20">
                  <c:v>89.2708</c:v>
                </c:pt>
                <c:pt idx="21">
                  <c:v>89.531</c:v>
                </c:pt>
                <c:pt idx="22">
                  <c:v>89.7467</c:v>
                </c:pt>
                <c:pt idx="23">
                  <c:v>89.919</c:v>
                </c:pt>
                <c:pt idx="24">
                  <c:v>90.0677</c:v>
                </c:pt>
                <c:pt idx="25">
                  <c:v>90.1965</c:v>
                </c:pt>
                <c:pt idx="26">
                  <c:v>90.3194</c:v>
                </c:pt>
                <c:pt idx="27">
                  <c:v>90.4531</c:v>
                </c:pt>
                <c:pt idx="28">
                  <c:v>90.6016</c:v>
                </c:pt>
                <c:pt idx="29">
                  <c:v>90.7578</c:v>
                </c:pt>
                <c:pt idx="30">
                  <c:v>90.8993</c:v>
                </c:pt>
                <c:pt idx="31">
                  <c:v>91.0102</c:v>
                </c:pt>
                <c:pt idx="32">
                  <c:v>91.1021</c:v>
                </c:pt>
                <c:pt idx="33">
                  <c:v>91.1941</c:v>
                </c:pt>
                <c:pt idx="34">
                  <c:v>91.3104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92.1914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</c:v>
                </c:pt>
                <c:pt idx="49">
                  <c:v>94.4533</c:v>
                </c:pt>
                <c:pt idx="50">
                  <c:v>94.6382</c:v>
                </c:pt>
                <c:pt idx="51">
                  <c:v>94.8442</c:v>
                </c:pt>
                <c:pt idx="52">
                  <c:v>95.0826</c:v>
                </c:pt>
                <c:pt idx="53">
                  <c:v>95.3674</c:v>
                </c:pt>
                <c:pt idx="54">
                  <c:v>95.6846</c:v>
                </c:pt>
                <c:pt idx="55">
                  <c:v>95.9957</c:v>
                </c:pt>
                <c:pt idx="56">
                  <c:v>96.3042</c:v>
                </c:pt>
                <c:pt idx="57">
                  <c:v>96.6282</c:v>
                </c:pt>
                <c:pt idx="58">
                  <c:v>96.9559</c:v>
                </c:pt>
                <c:pt idx="59">
                  <c:v>97.2864</c:v>
                </c:pt>
                <c:pt idx="60">
                  <c:v>97.638</c:v>
                </c:pt>
                <c:pt idx="61">
                  <c:v>98.0342</c:v>
                </c:pt>
                <c:pt idx="62">
                  <c:v>98.4707</c:v>
                </c:pt>
                <c:pt idx="63">
                  <c:v>98.9134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107.791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114.067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120.369</c:v>
                </c:pt>
                <c:pt idx="112">
                  <c:v>120.743</c:v>
                </c:pt>
                <c:pt idx="113">
                  <c:v>121.125</c:v>
                </c:pt>
                <c:pt idx="114">
                  <c:v>121.522</c:v>
                </c:pt>
                <c:pt idx="115">
                  <c:v>121.932</c:v>
                </c:pt>
                <c:pt idx="116">
                  <c:v>122.352</c:v>
                </c:pt>
                <c:pt idx="117">
                  <c:v>122.773</c:v>
                </c:pt>
                <c:pt idx="118">
                  <c:v>123.175</c:v>
                </c:pt>
                <c:pt idx="119">
                  <c:v>123.548</c:v>
                </c:pt>
                <c:pt idx="120">
                  <c:v>123.922</c:v>
                </c:pt>
                <c:pt idx="121">
                  <c:v>124.323</c:v>
                </c:pt>
                <c:pt idx="122">
                  <c:v>124.743</c:v>
                </c:pt>
                <c:pt idx="123">
                  <c:v>125.168</c:v>
                </c:pt>
                <c:pt idx="124">
                  <c:v>125.602</c:v>
                </c:pt>
                <c:pt idx="125">
                  <c:v>126.041</c:v>
                </c:pt>
                <c:pt idx="126">
                  <c:v>126.466</c:v>
                </c:pt>
                <c:pt idx="127">
                  <c:v>126.877</c:v>
                </c:pt>
                <c:pt idx="128">
                  <c:v>127.285</c:v>
                </c:pt>
                <c:pt idx="129">
                  <c:v>127.686</c:v>
                </c:pt>
              </c:numCache>
            </c:numRef>
          </c:val>
          <c:smooth val="0"/>
        </c:ser>
        <c:axId val="7921691"/>
        <c:axId val="4186356"/>
      </c:lineChart>
      <c:catAx>
        <c:axId val="792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86356"/>
        <c:crossesAt val="60"/>
        <c:auto val="0"/>
        <c:lblOffset val="100"/>
        <c:tickLblSkip val="6"/>
        <c:tickMarkSkip val="2"/>
        <c:noMultiLvlLbl val="0"/>
      </c:catAx>
      <c:valAx>
        <c:axId val="418635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16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151.01</c:v>
                </c:pt>
                <c:pt idx="126">
                  <c:v>141.02</c:v>
                </c:pt>
                <c:pt idx="127">
                  <c:v>121</c:v>
                </c:pt>
                <c:pt idx="128">
                  <c:v>125.55</c:v>
                </c:pt>
                <c:pt idx="129">
                  <c:v>128.27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58.6131</c:v>
                </c:pt>
                <c:pt idx="1">
                  <c:v>59.1514</c:v>
                </c:pt>
                <c:pt idx="2">
                  <c:v>59.7643</c:v>
                </c:pt>
                <c:pt idx="3">
                  <c:v>60.3737</c:v>
                </c:pt>
                <c:pt idx="4">
                  <c:v>61.0094</c:v>
                </c:pt>
                <c:pt idx="5">
                  <c:v>61.6362</c:v>
                </c:pt>
                <c:pt idx="6">
                  <c:v>62.0553</c:v>
                </c:pt>
                <c:pt idx="7">
                  <c:v>62.6892</c:v>
                </c:pt>
                <c:pt idx="8">
                  <c:v>62.9873</c:v>
                </c:pt>
                <c:pt idx="9">
                  <c:v>63.4044</c:v>
                </c:pt>
                <c:pt idx="10">
                  <c:v>64.03</c:v>
                </c:pt>
                <c:pt idx="11">
                  <c:v>64.7819</c:v>
                </c:pt>
                <c:pt idx="12">
                  <c:v>65.1187</c:v>
                </c:pt>
                <c:pt idx="13">
                  <c:v>65.6775</c:v>
                </c:pt>
                <c:pt idx="14">
                  <c:v>66.3616</c:v>
                </c:pt>
                <c:pt idx="15">
                  <c:v>66.9452</c:v>
                </c:pt>
                <c:pt idx="16">
                  <c:v>67.5423</c:v>
                </c:pt>
                <c:pt idx="17">
                  <c:v>68.0931</c:v>
                </c:pt>
                <c:pt idx="18">
                  <c:v>68.9478</c:v>
                </c:pt>
                <c:pt idx="19">
                  <c:v>72.3002</c:v>
                </c:pt>
                <c:pt idx="20">
                  <c:v>72.7457</c:v>
                </c:pt>
                <c:pt idx="21">
                  <c:v>73.1332</c:v>
                </c:pt>
                <c:pt idx="22">
                  <c:v>73.6392</c:v>
                </c:pt>
                <c:pt idx="23">
                  <c:v>73.9463</c:v>
                </c:pt>
                <c:pt idx="24">
                  <c:v>74.8864</c:v>
                </c:pt>
                <c:pt idx="25">
                  <c:v>75.4899</c:v>
                </c:pt>
                <c:pt idx="26">
                  <c:v>75.8781</c:v>
                </c:pt>
                <c:pt idx="27">
                  <c:v>76.6084</c:v>
                </c:pt>
                <c:pt idx="28">
                  <c:v>77.3683</c:v>
                </c:pt>
                <c:pt idx="29">
                  <c:v>78.1783</c:v>
                </c:pt>
                <c:pt idx="30">
                  <c:v>78.9333</c:v>
                </c:pt>
                <c:pt idx="31">
                  <c:v>79.3701</c:v>
                </c:pt>
                <c:pt idx="32">
                  <c:v>79.9315</c:v>
                </c:pt>
                <c:pt idx="33">
                  <c:v>80.7721</c:v>
                </c:pt>
                <c:pt idx="34">
                  <c:v>81.4186</c:v>
                </c:pt>
                <c:pt idx="35">
                  <c:v>82.011</c:v>
                </c:pt>
                <c:pt idx="36">
                  <c:v>82.5812</c:v>
                </c:pt>
                <c:pt idx="37">
                  <c:v>83.4473</c:v>
                </c:pt>
                <c:pt idx="38">
                  <c:v>84.327</c:v>
                </c:pt>
                <c:pt idx="39">
                  <c:v>85.1204</c:v>
                </c:pt>
                <c:pt idx="40">
                  <c:v>85.5658</c:v>
                </c:pt>
                <c:pt idx="41">
                  <c:v>86.3211</c:v>
                </c:pt>
                <c:pt idx="42">
                  <c:v>87.0567</c:v>
                </c:pt>
                <c:pt idx="43">
                  <c:v>87.7801</c:v>
                </c:pt>
                <c:pt idx="44">
                  <c:v>88.179</c:v>
                </c:pt>
                <c:pt idx="45">
                  <c:v>88.7681</c:v>
                </c:pt>
                <c:pt idx="46">
                  <c:v>88.994</c:v>
                </c:pt>
                <c:pt idx="47">
                  <c:v>89.8942</c:v>
                </c:pt>
                <c:pt idx="48">
                  <c:v>90.6273</c:v>
                </c:pt>
                <c:pt idx="49">
                  <c:v>91.0364</c:v>
                </c:pt>
                <c:pt idx="50">
                  <c:v>91.1059</c:v>
                </c:pt>
                <c:pt idx="51">
                  <c:v>91.5287</c:v>
                </c:pt>
                <c:pt idx="52">
                  <c:v>92.3189</c:v>
                </c:pt>
                <c:pt idx="53">
                  <c:v>92.4505</c:v>
                </c:pt>
                <c:pt idx="54">
                  <c:v>95.5757</c:v>
                </c:pt>
                <c:pt idx="55">
                  <c:v>93.3144</c:v>
                </c:pt>
                <c:pt idx="56">
                  <c:v>94.1296</c:v>
                </c:pt>
                <c:pt idx="57">
                  <c:v>94.7717</c:v>
                </c:pt>
                <c:pt idx="58">
                  <c:v>95.5518</c:v>
                </c:pt>
                <c:pt idx="59">
                  <c:v>95.6868</c:v>
                </c:pt>
                <c:pt idx="60">
                  <c:v>96.3258</c:v>
                </c:pt>
                <c:pt idx="61">
                  <c:v>97.0823</c:v>
                </c:pt>
                <c:pt idx="62">
                  <c:v>98.2471</c:v>
                </c:pt>
                <c:pt idx="63">
                  <c:v>98.5271</c:v>
                </c:pt>
                <c:pt idx="64">
                  <c:v>99.0047</c:v>
                </c:pt>
                <c:pt idx="65">
                  <c:v>99.8111</c:v>
                </c:pt>
                <c:pt idx="66">
                  <c:v>100.241</c:v>
                </c:pt>
                <c:pt idx="67">
                  <c:v>100.68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102.855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104.216</c:v>
                </c:pt>
                <c:pt idx="76">
                  <c:v>104.41</c:v>
                </c:pt>
                <c:pt idx="77">
                  <c:v>105.136</c:v>
                </c:pt>
                <c:pt idx="78">
                  <c:v>105.539</c:v>
                </c:pt>
                <c:pt idx="79">
                  <c:v>106.186</c:v>
                </c:pt>
                <c:pt idx="80">
                  <c:v>106.494</c:v>
                </c:pt>
                <c:pt idx="81">
                  <c:v>106.96</c:v>
                </c:pt>
                <c:pt idx="82">
                  <c:v>107.259</c:v>
                </c:pt>
                <c:pt idx="83">
                  <c:v>107.509</c:v>
                </c:pt>
                <c:pt idx="84">
                  <c:v>108.186</c:v>
                </c:pt>
                <c:pt idx="85">
                  <c:v>108.421</c:v>
                </c:pt>
                <c:pt idx="86">
                  <c:v>108.719</c:v>
                </c:pt>
                <c:pt idx="87">
                  <c:v>109.112</c:v>
                </c:pt>
                <c:pt idx="88">
                  <c:v>109.913</c:v>
                </c:pt>
                <c:pt idx="89">
                  <c:v>109.973</c:v>
                </c:pt>
                <c:pt idx="90">
                  <c:v>110.4</c:v>
                </c:pt>
                <c:pt idx="91">
                  <c:v>110.824</c:v>
                </c:pt>
                <c:pt idx="92">
                  <c:v>111.69</c:v>
                </c:pt>
                <c:pt idx="93">
                  <c:v>112.117</c:v>
                </c:pt>
                <c:pt idx="94">
                  <c:v>112.495</c:v>
                </c:pt>
                <c:pt idx="95">
                  <c:v>112.774</c:v>
                </c:pt>
                <c:pt idx="96">
                  <c:v>113.48</c:v>
                </c:pt>
                <c:pt idx="97">
                  <c:v>113.84</c:v>
                </c:pt>
                <c:pt idx="98">
                  <c:v>114.417</c:v>
                </c:pt>
                <c:pt idx="99">
                  <c:v>115.262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116.486</c:v>
                </c:pt>
                <c:pt idx="103">
                  <c:v>117.242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118.621</c:v>
                </c:pt>
                <c:pt idx="107">
                  <c:v>119.086</c:v>
                </c:pt>
                <c:pt idx="108">
                  <c:v>119.28</c:v>
                </c:pt>
                <c:pt idx="109">
                  <c:v>120.467</c:v>
                </c:pt>
                <c:pt idx="110">
                  <c:v>121.085</c:v>
                </c:pt>
                <c:pt idx="111">
                  <c:v>121.212</c:v>
                </c:pt>
                <c:pt idx="112">
                  <c:v>121.426</c:v>
                </c:pt>
                <c:pt idx="113">
                  <c:v>122.265</c:v>
                </c:pt>
                <c:pt idx="114">
                  <c:v>122.71</c:v>
                </c:pt>
                <c:pt idx="115">
                  <c:v>123.384</c:v>
                </c:pt>
                <c:pt idx="116">
                  <c:v>123.96</c:v>
                </c:pt>
                <c:pt idx="117">
                  <c:v>124.216</c:v>
                </c:pt>
                <c:pt idx="118">
                  <c:v>124.855</c:v>
                </c:pt>
                <c:pt idx="119">
                  <c:v>125.568</c:v>
                </c:pt>
                <c:pt idx="120">
                  <c:v>126.386</c:v>
                </c:pt>
                <c:pt idx="121">
                  <c:v>126.381</c:v>
                </c:pt>
                <c:pt idx="122">
                  <c:v>126.75</c:v>
                </c:pt>
                <c:pt idx="123">
                  <c:v>127.377</c:v>
                </c:pt>
                <c:pt idx="124">
                  <c:v>128.21</c:v>
                </c:pt>
                <c:pt idx="125">
                  <c:v>128.557</c:v>
                </c:pt>
                <c:pt idx="126">
                  <c:v>129.197</c:v>
                </c:pt>
                <c:pt idx="127">
                  <c:v>129.38</c:v>
                </c:pt>
                <c:pt idx="128">
                  <c:v>129.846</c:v>
                </c:pt>
                <c:pt idx="129">
                  <c:v>130.411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58.69</c:v>
                </c:pt>
                <c:pt idx="1">
                  <c:v>59.2608</c:v>
                </c:pt>
                <c:pt idx="2">
                  <c:v>59.8487</c:v>
                </c:pt>
                <c:pt idx="3">
                  <c:v>60.4473</c:v>
                </c:pt>
                <c:pt idx="4">
                  <c:v>61.0414</c:v>
                </c:pt>
                <c:pt idx="5">
                  <c:v>61.6086</c:v>
                </c:pt>
                <c:pt idx="6">
                  <c:v>62.1393</c:v>
                </c:pt>
                <c:pt idx="7">
                  <c:v>62.637</c:v>
                </c:pt>
                <c:pt idx="8">
                  <c:v>63.1096</c:v>
                </c:pt>
                <c:pt idx="9">
                  <c:v>63.6002</c:v>
                </c:pt>
                <c:pt idx="10">
                  <c:v>64.1408</c:v>
                </c:pt>
                <c:pt idx="11">
                  <c:v>64.6995</c:v>
                </c:pt>
                <c:pt idx="12">
                  <c:v>65.2447</c:v>
                </c:pt>
                <c:pt idx="13">
                  <c:v>65.8042</c:v>
                </c:pt>
                <c:pt idx="14">
                  <c:v>66.3967</c:v>
                </c:pt>
                <c:pt idx="15">
                  <c:v>67.0082</c:v>
                </c:pt>
                <c:pt idx="16">
                  <c:v>67.6413</c:v>
                </c:pt>
                <c:pt idx="17">
                  <c:v>68.3294</c:v>
                </c:pt>
                <c:pt idx="18">
                  <c:v>69.1066</c:v>
                </c:pt>
                <c:pt idx="19">
                  <c:v>69.9784</c:v>
                </c:pt>
                <c:pt idx="20">
                  <c:v>70.9103</c:v>
                </c:pt>
                <c:pt idx="21">
                  <c:v>71.8323</c:v>
                </c:pt>
                <c:pt idx="22">
                  <c:v>72.7015</c:v>
                </c:pt>
                <c:pt idx="23">
                  <c:v>73.5374</c:v>
                </c:pt>
                <c:pt idx="24">
                  <c:v>74.3615</c:v>
                </c:pt>
                <c:pt idx="25">
                  <c:v>75.1362</c:v>
                </c:pt>
                <c:pt idx="26">
                  <c:v>75.8624</c:v>
                </c:pt>
                <c:pt idx="27">
                  <c:v>76.5995</c:v>
                </c:pt>
                <c:pt idx="28">
                  <c:v>77.3609</c:v>
                </c:pt>
                <c:pt idx="29">
                  <c:v>78.115</c:v>
                </c:pt>
                <c:pt idx="30">
                  <c:v>78.8191</c:v>
                </c:pt>
                <c:pt idx="31">
                  <c:v>79.4694</c:v>
                </c:pt>
                <c:pt idx="32">
                  <c:v>80.1194</c:v>
                </c:pt>
                <c:pt idx="33">
                  <c:v>80.7947</c:v>
                </c:pt>
                <c:pt idx="34">
                  <c:v>81.4687</c:v>
                </c:pt>
                <c:pt idx="35">
                  <c:v>82.1348</c:v>
                </c:pt>
                <c:pt idx="36">
                  <c:v>82.8295</c:v>
                </c:pt>
                <c:pt idx="37">
                  <c:v>83.5784</c:v>
                </c:pt>
                <c:pt idx="38">
                  <c:v>84.3468</c:v>
                </c:pt>
                <c:pt idx="39">
                  <c:v>85.0765</c:v>
                </c:pt>
                <c:pt idx="40">
                  <c:v>85.7616</c:v>
                </c:pt>
                <c:pt idx="41">
                  <c:v>86.4396</c:v>
                </c:pt>
                <c:pt idx="42">
                  <c:v>87.1121</c:v>
                </c:pt>
                <c:pt idx="43">
                  <c:v>87.7382</c:v>
                </c:pt>
                <c:pt idx="44">
                  <c:v>88.302</c:v>
                </c:pt>
                <c:pt idx="45">
                  <c:v>88.8282</c:v>
                </c:pt>
                <c:pt idx="46">
                  <c:v>89.3675</c:v>
                </c:pt>
                <c:pt idx="47">
                  <c:v>89.9512</c:v>
                </c:pt>
                <c:pt idx="48">
                  <c:v>90.5109</c:v>
                </c:pt>
                <c:pt idx="49">
                  <c:v>90.9701</c:v>
                </c:pt>
                <c:pt idx="50">
                  <c:v>91.3611</c:v>
                </c:pt>
                <c:pt idx="51">
                  <c:v>91.7761</c:v>
                </c:pt>
                <c:pt idx="52">
                  <c:v>92.2223</c:v>
                </c:pt>
                <c:pt idx="53">
                  <c:v>92.6558</c:v>
                </c:pt>
                <c:pt idx="54">
                  <c:v>93.1065</c:v>
                </c:pt>
                <c:pt idx="55">
                  <c:v>93.6241</c:v>
                </c:pt>
                <c:pt idx="56">
                  <c:v>94.2171</c:v>
                </c:pt>
                <c:pt idx="57">
                  <c:v>94.8408</c:v>
                </c:pt>
                <c:pt idx="58">
                  <c:v>95.4312</c:v>
                </c:pt>
                <c:pt idx="59">
                  <c:v>95.9923</c:v>
                </c:pt>
                <c:pt idx="60">
                  <c:v>96.6061</c:v>
                </c:pt>
                <c:pt idx="61">
                  <c:v>97.3071</c:v>
                </c:pt>
                <c:pt idx="62">
                  <c:v>98.0157</c:v>
                </c:pt>
                <c:pt idx="63">
                  <c:v>98.6431</c:v>
                </c:pt>
                <c:pt idx="64">
                  <c:v>99.2192</c:v>
                </c:pt>
                <c:pt idx="65">
                  <c:v>99.7809</c:v>
                </c:pt>
                <c:pt idx="66">
                  <c:v>100.29</c:v>
                </c:pt>
                <c:pt idx="67">
                  <c:v>100.734</c:v>
                </c:pt>
                <c:pt idx="68">
                  <c:v>101.144</c:v>
                </c:pt>
                <c:pt idx="69">
                  <c:v>101.583</c:v>
                </c:pt>
                <c:pt idx="70">
                  <c:v>102.088</c:v>
                </c:pt>
                <c:pt idx="71">
                  <c:v>102.574</c:v>
                </c:pt>
                <c:pt idx="72">
                  <c:v>102.978</c:v>
                </c:pt>
                <c:pt idx="73">
                  <c:v>103.367</c:v>
                </c:pt>
                <c:pt idx="74">
                  <c:v>103.794</c:v>
                </c:pt>
                <c:pt idx="75">
                  <c:v>104.244</c:v>
                </c:pt>
                <c:pt idx="76">
                  <c:v>104.707</c:v>
                </c:pt>
                <c:pt idx="77">
                  <c:v>105.197</c:v>
                </c:pt>
                <c:pt idx="78">
                  <c:v>105.696</c:v>
                </c:pt>
                <c:pt idx="79">
                  <c:v>106.175</c:v>
                </c:pt>
                <c:pt idx="80">
                  <c:v>106.613</c:v>
                </c:pt>
                <c:pt idx="81">
                  <c:v>107.013</c:v>
                </c:pt>
                <c:pt idx="82">
                  <c:v>107.389</c:v>
                </c:pt>
                <c:pt idx="83">
                  <c:v>107.771</c:v>
                </c:pt>
                <c:pt idx="84">
                  <c:v>108.168</c:v>
                </c:pt>
                <c:pt idx="85">
                  <c:v>108.549</c:v>
                </c:pt>
                <c:pt idx="86">
                  <c:v>108.93</c:v>
                </c:pt>
                <c:pt idx="87">
                  <c:v>109.351</c:v>
                </c:pt>
                <c:pt idx="88">
                  <c:v>109.787</c:v>
                </c:pt>
                <c:pt idx="89">
                  <c:v>110.196</c:v>
                </c:pt>
                <c:pt idx="90">
                  <c:v>110.62</c:v>
                </c:pt>
                <c:pt idx="91">
                  <c:v>111.111</c:v>
                </c:pt>
                <c:pt idx="92">
                  <c:v>111.643</c:v>
                </c:pt>
                <c:pt idx="93">
                  <c:v>112.145</c:v>
                </c:pt>
                <c:pt idx="94">
                  <c:v>112.599</c:v>
                </c:pt>
                <c:pt idx="95">
                  <c:v>113.056</c:v>
                </c:pt>
                <c:pt idx="96">
                  <c:v>113.548</c:v>
                </c:pt>
                <c:pt idx="97">
                  <c:v>114.069</c:v>
                </c:pt>
                <c:pt idx="98">
                  <c:v>114.625</c:v>
                </c:pt>
                <c:pt idx="99">
                  <c:v>115.188</c:v>
                </c:pt>
                <c:pt idx="100">
                  <c:v>115.706</c:v>
                </c:pt>
                <c:pt idx="101">
                  <c:v>116.2</c:v>
                </c:pt>
                <c:pt idx="102">
                  <c:v>116.714</c:v>
                </c:pt>
                <c:pt idx="103">
                  <c:v>117.243</c:v>
                </c:pt>
                <c:pt idx="104">
                  <c:v>117.764</c:v>
                </c:pt>
                <c:pt idx="105">
                  <c:v>118.271</c:v>
                </c:pt>
                <c:pt idx="106">
                  <c:v>118.759</c:v>
                </c:pt>
                <c:pt idx="107">
                  <c:v>119.24</c:v>
                </c:pt>
                <c:pt idx="108">
                  <c:v>119.777</c:v>
                </c:pt>
                <c:pt idx="109">
                  <c:v>120.38</c:v>
                </c:pt>
                <c:pt idx="110">
                  <c:v>120.932</c:v>
                </c:pt>
                <c:pt idx="111">
                  <c:v>121.382</c:v>
                </c:pt>
                <c:pt idx="112">
                  <c:v>121.832</c:v>
                </c:pt>
                <c:pt idx="113">
                  <c:v>122.351</c:v>
                </c:pt>
                <c:pt idx="114">
                  <c:v>122.906</c:v>
                </c:pt>
                <c:pt idx="115">
                  <c:v>123.463</c:v>
                </c:pt>
                <c:pt idx="116">
                  <c:v>123.996</c:v>
                </c:pt>
                <c:pt idx="117">
                  <c:v>124.517</c:v>
                </c:pt>
                <c:pt idx="118">
                  <c:v>125.076</c:v>
                </c:pt>
                <c:pt idx="119">
                  <c:v>125.661</c:v>
                </c:pt>
                <c:pt idx="120">
                  <c:v>126.194</c:v>
                </c:pt>
                <c:pt idx="121">
                  <c:v>126.641</c:v>
                </c:pt>
                <c:pt idx="122">
                  <c:v>127.095</c:v>
                </c:pt>
                <c:pt idx="123">
                  <c:v>127.625</c:v>
                </c:pt>
                <c:pt idx="124">
                  <c:v>128.187</c:v>
                </c:pt>
                <c:pt idx="125">
                  <c:v>128.713</c:v>
                </c:pt>
                <c:pt idx="126">
                  <c:v>129.186</c:v>
                </c:pt>
                <c:pt idx="127">
                  <c:v>129.623</c:v>
                </c:pt>
                <c:pt idx="128">
                  <c:v>130.066</c:v>
                </c:pt>
                <c:pt idx="129">
                  <c:v>130.531</c:v>
                </c:pt>
              </c:numCache>
            </c:numRef>
          </c:val>
          <c:smooth val="0"/>
        </c:ser>
        <c:axId val="37677205"/>
        <c:axId val="3550526"/>
      </c:lineChart>
      <c:catAx>
        <c:axId val="37677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50526"/>
        <c:crossesAt val="40"/>
        <c:auto val="0"/>
        <c:lblOffset val="100"/>
        <c:tickLblSkip val="6"/>
        <c:noMultiLvlLbl val="0"/>
      </c:catAx>
      <c:valAx>
        <c:axId val="35505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772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187.34</c:v>
                </c:pt>
                <c:pt idx="126">
                  <c:v>172.08</c:v>
                </c:pt>
                <c:pt idx="127">
                  <c:v>169.87</c:v>
                </c:pt>
                <c:pt idx="128">
                  <c:v>153.91</c:v>
                </c:pt>
                <c:pt idx="129">
                  <c:v>149.38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58.3316</c:v>
                </c:pt>
                <c:pt idx="1">
                  <c:v>58.9442</c:v>
                </c:pt>
                <c:pt idx="2">
                  <c:v>59.6511</c:v>
                </c:pt>
                <c:pt idx="3">
                  <c:v>60.2554</c:v>
                </c:pt>
                <c:pt idx="4">
                  <c:v>60.881</c:v>
                </c:pt>
                <c:pt idx="5">
                  <c:v>61.5599</c:v>
                </c:pt>
                <c:pt idx="6">
                  <c:v>61.9798</c:v>
                </c:pt>
                <c:pt idx="7">
                  <c:v>62.4788</c:v>
                </c:pt>
                <c:pt idx="8">
                  <c:v>63.2175</c:v>
                </c:pt>
                <c:pt idx="9">
                  <c:v>63.5939</c:v>
                </c:pt>
                <c:pt idx="10">
                  <c:v>64.3176</c:v>
                </c:pt>
                <c:pt idx="11">
                  <c:v>65.017</c:v>
                </c:pt>
                <c:pt idx="12">
                  <c:v>65.4944</c:v>
                </c:pt>
                <c:pt idx="13">
                  <c:v>66.0191</c:v>
                </c:pt>
                <c:pt idx="14">
                  <c:v>66.3423</c:v>
                </c:pt>
                <c:pt idx="15">
                  <c:v>66.8538</c:v>
                </c:pt>
                <c:pt idx="16">
                  <c:v>67.3508</c:v>
                </c:pt>
                <c:pt idx="17">
                  <c:v>67.8327</c:v>
                </c:pt>
                <c:pt idx="18">
                  <c:v>68.3025</c:v>
                </c:pt>
                <c:pt idx="19">
                  <c:v>68.8889</c:v>
                </c:pt>
                <c:pt idx="20">
                  <c:v>69.1425</c:v>
                </c:pt>
                <c:pt idx="21">
                  <c:v>70.2125</c:v>
                </c:pt>
                <c:pt idx="22">
                  <c:v>70.6247</c:v>
                </c:pt>
                <c:pt idx="23">
                  <c:v>71.0211</c:v>
                </c:pt>
                <c:pt idx="24">
                  <c:v>71.5167</c:v>
                </c:pt>
                <c:pt idx="25">
                  <c:v>71.9259</c:v>
                </c:pt>
                <c:pt idx="26">
                  <c:v>72.615</c:v>
                </c:pt>
                <c:pt idx="27">
                  <c:v>73.2294</c:v>
                </c:pt>
                <c:pt idx="28">
                  <c:v>73.7414</c:v>
                </c:pt>
                <c:pt idx="29">
                  <c:v>74.3631</c:v>
                </c:pt>
                <c:pt idx="30">
                  <c:v>75.1993</c:v>
                </c:pt>
                <c:pt idx="31">
                  <c:v>75.9124</c:v>
                </c:pt>
                <c:pt idx="32">
                  <c:v>76.5828</c:v>
                </c:pt>
                <c:pt idx="33">
                  <c:v>76.8091</c:v>
                </c:pt>
                <c:pt idx="34">
                  <c:v>77.3541</c:v>
                </c:pt>
                <c:pt idx="35">
                  <c:v>78.0554</c:v>
                </c:pt>
                <c:pt idx="36">
                  <c:v>79.1249</c:v>
                </c:pt>
                <c:pt idx="37">
                  <c:v>79.9195</c:v>
                </c:pt>
                <c:pt idx="38">
                  <c:v>80.4443</c:v>
                </c:pt>
                <c:pt idx="39">
                  <c:v>81.174</c:v>
                </c:pt>
                <c:pt idx="40">
                  <c:v>82.1025</c:v>
                </c:pt>
                <c:pt idx="41">
                  <c:v>82.6296</c:v>
                </c:pt>
                <c:pt idx="42">
                  <c:v>83.2027</c:v>
                </c:pt>
                <c:pt idx="43">
                  <c:v>83.9927</c:v>
                </c:pt>
                <c:pt idx="44">
                  <c:v>84.7282</c:v>
                </c:pt>
                <c:pt idx="45">
                  <c:v>85.4189</c:v>
                </c:pt>
                <c:pt idx="46">
                  <c:v>86.2269</c:v>
                </c:pt>
                <c:pt idx="47">
                  <c:v>86.881</c:v>
                </c:pt>
                <c:pt idx="48">
                  <c:v>87.6162</c:v>
                </c:pt>
                <c:pt idx="49">
                  <c:v>88.3022</c:v>
                </c:pt>
                <c:pt idx="50">
                  <c:v>88.8969</c:v>
                </c:pt>
                <c:pt idx="51">
                  <c:v>89.3763</c:v>
                </c:pt>
                <c:pt idx="52">
                  <c:v>89.7006</c:v>
                </c:pt>
                <c:pt idx="53">
                  <c:v>90.4026</c:v>
                </c:pt>
                <c:pt idx="54">
                  <c:v>91.554</c:v>
                </c:pt>
                <c:pt idx="55">
                  <c:v>92.0545</c:v>
                </c:pt>
                <c:pt idx="56">
                  <c:v>92.7217</c:v>
                </c:pt>
                <c:pt idx="57">
                  <c:v>93.5708</c:v>
                </c:pt>
                <c:pt idx="58">
                  <c:v>93.9513</c:v>
                </c:pt>
                <c:pt idx="59">
                  <c:v>94.6021</c:v>
                </c:pt>
                <c:pt idx="60">
                  <c:v>95.0221</c:v>
                </c:pt>
                <c:pt idx="61">
                  <c:v>95.846</c:v>
                </c:pt>
                <c:pt idx="62">
                  <c:v>97.0319</c:v>
                </c:pt>
                <c:pt idx="63">
                  <c:v>97.695</c:v>
                </c:pt>
                <c:pt idx="64">
                  <c:v>98.8194</c:v>
                </c:pt>
                <c:pt idx="65">
                  <c:v>99.5446</c:v>
                </c:pt>
                <c:pt idx="66">
                  <c:v>100.503</c:v>
                </c:pt>
                <c:pt idx="67">
                  <c:v>101.252</c:v>
                </c:pt>
                <c:pt idx="68">
                  <c:v>102.211</c:v>
                </c:pt>
                <c:pt idx="69">
                  <c:v>102.812</c:v>
                </c:pt>
                <c:pt idx="70">
                  <c:v>104.046</c:v>
                </c:pt>
                <c:pt idx="71">
                  <c:v>105.232</c:v>
                </c:pt>
                <c:pt idx="72">
                  <c:v>106.096</c:v>
                </c:pt>
                <c:pt idx="73">
                  <c:v>107.203</c:v>
                </c:pt>
                <c:pt idx="74">
                  <c:v>107.846</c:v>
                </c:pt>
                <c:pt idx="75">
                  <c:v>109.224</c:v>
                </c:pt>
                <c:pt idx="76">
                  <c:v>110.053</c:v>
                </c:pt>
                <c:pt idx="77">
                  <c:v>111.423</c:v>
                </c:pt>
                <c:pt idx="78">
                  <c:v>111.539</c:v>
                </c:pt>
                <c:pt idx="79">
                  <c:v>112.887</c:v>
                </c:pt>
                <c:pt idx="80">
                  <c:v>113.93</c:v>
                </c:pt>
                <c:pt idx="81">
                  <c:v>115.399</c:v>
                </c:pt>
                <c:pt idx="82">
                  <c:v>116.454</c:v>
                </c:pt>
                <c:pt idx="83">
                  <c:v>117.127</c:v>
                </c:pt>
                <c:pt idx="84">
                  <c:v>118.236</c:v>
                </c:pt>
                <c:pt idx="85">
                  <c:v>119.117</c:v>
                </c:pt>
                <c:pt idx="86">
                  <c:v>120.342</c:v>
                </c:pt>
                <c:pt idx="87">
                  <c:v>121.321</c:v>
                </c:pt>
                <c:pt idx="88">
                  <c:v>121.998</c:v>
                </c:pt>
                <c:pt idx="89">
                  <c:v>122.626</c:v>
                </c:pt>
                <c:pt idx="90">
                  <c:v>124.007</c:v>
                </c:pt>
                <c:pt idx="91">
                  <c:v>125.037</c:v>
                </c:pt>
                <c:pt idx="92">
                  <c:v>125.925</c:v>
                </c:pt>
                <c:pt idx="93">
                  <c:v>126.645</c:v>
                </c:pt>
                <c:pt idx="94">
                  <c:v>127.544</c:v>
                </c:pt>
                <c:pt idx="95">
                  <c:v>128.747</c:v>
                </c:pt>
                <c:pt idx="96">
                  <c:v>129.337</c:v>
                </c:pt>
                <c:pt idx="97">
                  <c:v>130.226</c:v>
                </c:pt>
                <c:pt idx="98">
                  <c:v>131.083</c:v>
                </c:pt>
                <c:pt idx="99">
                  <c:v>132.015</c:v>
                </c:pt>
                <c:pt idx="100">
                  <c:v>133.48</c:v>
                </c:pt>
                <c:pt idx="101">
                  <c:v>134.473</c:v>
                </c:pt>
                <c:pt idx="102">
                  <c:v>135.256</c:v>
                </c:pt>
                <c:pt idx="103">
                  <c:v>136.088</c:v>
                </c:pt>
                <c:pt idx="104">
                  <c:v>137.067</c:v>
                </c:pt>
                <c:pt idx="105">
                  <c:v>137.805</c:v>
                </c:pt>
                <c:pt idx="106">
                  <c:v>138.691</c:v>
                </c:pt>
                <c:pt idx="107">
                  <c:v>139.483</c:v>
                </c:pt>
                <c:pt idx="108">
                  <c:v>141.542</c:v>
                </c:pt>
                <c:pt idx="109">
                  <c:v>141.975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144.578</c:v>
                </c:pt>
                <c:pt idx="113">
                  <c:v>145.397</c:v>
                </c:pt>
                <c:pt idx="114">
                  <c:v>146.409</c:v>
                </c:pt>
                <c:pt idx="115">
                  <c:v>147.539</c:v>
                </c:pt>
                <c:pt idx="116">
                  <c:v>148.238</c:v>
                </c:pt>
                <c:pt idx="117">
                  <c:v>149.947</c:v>
                </c:pt>
                <c:pt idx="118">
                  <c:v>150.732</c:v>
                </c:pt>
                <c:pt idx="119">
                  <c:v>151.744</c:v>
                </c:pt>
                <c:pt idx="120">
                  <c:v>152.073</c:v>
                </c:pt>
                <c:pt idx="121">
                  <c:v>153.589</c:v>
                </c:pt>
                <c:pt idx="122">
                  <c:v>154.682</c:v>
                </c:pt>
                <c:pt idx="123">
                  <c:v>156.01</c:v>
                </c:pt>
                <c:pt idx="124">
                  <c:v>156.54</c:v>
                </c:pt>
                <c:pt idx="125">
                  <c:v>157.816</c:v>
                </c:pt>
                <c:pt idx="126">
                  <c:v>158.998</c:v>
                </c:pt>
                <c:pt idx="127">
                  <c:v>159.582</c:v>
                </c:pt>
                <c:pt idx="128">
                  <c:v>160.868</c:v>
                </c:pt>
                <c:pt idx="129">
                  <c:v>161.308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58.4078</c:v>
                </c:pt>
                <c:pt idx="1">
                  <c:v>59.0096</c:v>
                </c:pt>
                <c:pt idx="2">
                  <c:v>59.6231</c:v>
                </c:pt>
                <c:pt idx="3">
                  <c:v>60.2365</c:v>
                </c:pt>
                <c:pt idx="4">
                  <c:v>60.8429</c:v>
                </c:pt>
                <c:pt idx="5">
                  <c:v>61.4343</c:v>
                </c:pt>
                <c:pt idx="6">
                  <c:v>62.0074</c:v>
                </c:pt>
                <c:pt idx="7">
                  <c:v>62.5773</c:v>
                </c:pt>
                <c:pt idx="8">
                  <c:v>63.1509</c:v>
                </c:pt>
                <c:pt idx="9">
                  <c:v>63.7246</c:v>
                </c:pt>
                <c:pt idx="10">
                  <c:v>64.3018</c:v>
                </c:pt>
                <c:pt idx="11">
                  <c:v>64.8693</c:v>
                </c:pt>
                <c:pt idx="12">
                  <c:v>65.4072</c:v>
                </c:pt>
                <c:pt idx="13">
                  <c:v>65.9134</c:v>
                </c:pt>
                <c:pt idx="14">
                  <c:v>66.3992</c:v>
                </c:pt>
                <c:pt idx="15">
                  <c:v>66.8818</c:v>
                </c:pt>
                <c:pt idx="16">
                  <c:v>67.3689</c:v>
                </c:pt>
                <c:pt idx="17">
                  <c:v>67.861</c:v>
                </c:pt>
                <c:pt idx="18">
                  <c:v>68.3627</c:v>
                </c:pt>
                <c:pt idx="19">
                  <c:v>68.8754</c:v>
                </c:pt>
                <c:pt idx="20">
                  <c:v>69.409</c:v>
                </c:pt>
                <c:pt idx="21">
                  <c:v>69.9622</c:v>
                </c:pt>
                <c:pt idx="22">
                  <c:v>70.5013</c:v>
                </c:pt>
                <c:pt idx="23">
                  <c:v>71.0187</c:v>
                </c:pt>
                <c:pt idx="24">
                  <c:v>71.5364</c:v>
                </c:pt>
                <c:pt idx="25">
                  <c:v>72.0724</c:v>
                </c:pt>
                <c:pt idx="26">
                  <c:v>72.6369</c:v>
                </c:pt>
                <c:pt idx="27">
                  <c:v>73.2231</c:v>
                </c:pt>
                <c:pt idx="28">
                  <c:v>73.8264</c:v>
                </c:pt>
                <c:pt idx="29">
                  <c:v>74.4549</c:v>
                </c:pt>
                <c:pt idx="30">
                  <c:v>75.1033</c:v>
                </c:pt>
                <c:pt idx="31">
                  <c:v>75.7467</c:v>
                </c:pt>
                <c:pt idx="32">
                  <c:v>76.3639</c:v>
                </c:pt>
                <c:pt idx="33">
                  <c:v>76.9659</c:v>
                </c:pt>
                <c:pt idx="34">
                  <c:v>77.5967</c:v>
                </c:pt>
                <c:pt idx="35">
                  <c:v>78.2865</c:v>
                </c:pt>
                <c:pt idx="36">
                  <c:v>79.0207</c:v>
                </c:pt>
                <c:pt idx="37">
                  <c:v>79.7575</c:v>
                </c:pt>
                <c:pt idx="38">
                  <c:v>80.4794</c:v>
                </c:pt>
                <c:pt idx="39">
                  <c:v>81.2011</c:v>
                </c:pt>
                <c:pt idx="40">
                  <c:v>81.9193</c:v>
                </c:pt>
                <c:pt idx="41">
                  <c:v>82.6191</c:v>
                </c:pt>
                <c:pt idx="42">
                  <c:v>83.313</c:v>
                </c:pt>
                <c:pt idx="43">
                  <c:v>84.0184</c:v>
                </c:pt>
                <c:pt idx="44">
                  <c:v>84.7313</c:v>
                </c:pt>
                <c:pt idx="45">
                  <c:v>85.4446</c:v>
                </c:pt>
                <c:pt idx="46">
                  <c:v>86.1526</c:v>
                </c:pt>
                <c:pt idx="47">
                  <c:v>86.8465</c:v>
                </c:pt>
                <c:pt idx="48">
                  <c:v>87.5207</c:v>
                </c:pt>
                <c:pt idx="49">
                  <c:v>88.1687</c:v>
                </c:pt>
                <c:pt idx="50">
                  <c:v>88.7855</c:v>
                </c:pt>
                <c:pt idx="51">
                  <c:v>89.3806</c:v>
                </c:pt>
                <c:pt idx="52">
                  <c:v>89.9862</c:v>
                </c:pt>
                <c:pt idx="53">
                  <c:v>90.6397</c:v>
                </c:pt>
                <c:pt idx="54">
                  <c:v>91.3286</c:v>
                </c:pt>
                <c:pt idx="55">
                  <c:v>92.0108</c:v>
                </c:pt>
                <c:pt idx="56">
                  <c:v>92.6809</c:v>
                </c:pt>
                <c:pt idx="57">
                  <c:v>93.3398</c:v>
                </c:pt>
                <c:pt idx="58">
                  <c:v>93.9843</c:v>
                </c:pt>
                <c:pt idx="59">
                  <c:v>94.6366</c:v>
                </c:pt>
                <c:pt idx="60">
                  <c:v>95.33</c:v>
                </c:pt>
                <c:pt idx="61">
                  <c:v>96.0947</c:v>
                </c:pt>
                <c:pt idx="62">
                  <c:v>96.9214</c:v>
                </c:pt>
                <c:pt idx="63">
                  <c:v>97.7779</c:v>
                </c:pt>
                <c:pt idx="64">
                  <c:v>98.6495</c:v>
                </c:pt>
                <c:pt idx="65">
                  <c:v>99.5251</c:v>
                </c:pt>
                <c:pt idx="66">
                  <c:v>100.401</c:v>
                </c:pt>
                <c:pt idx="67">
                  <c:v>101.284</c:v>
                </c:pt>
                <c:pt idx="68">
                  <c:v>102.179</c:v>
                </c:pt>
                <c:pt idx="69">
                  <c:v>103.105</c:v>
                </c:pt>
                <c:pt idx="70">
                  <c:v>104.079</c:v>
                </c:pt>
                <c:pt idx="71">
                  <c:v>105.079</c:v>
                </c:pt>
                <c:pt idx="72">
                  <c:v>106.076</c:v>
                </c:pt>
                <c:pt idx="73">
                  <c:v>107.065</c:v>
                </c:pt>
                <c:pt idx="74">
                  <c:v>108.056</c:v>
                </c:pt>
                <c:pt idx="75">
                  <c:v>109.06</c:v>
                </c:pt>
                <c:pt idx="76">
                  <c:v>110.063</c:v>
                </c:pt>
                <c:pt idx="77">
                  <c:v>111.042</c:v>
                </c:pt>
                <c:pt idx="78">
                  <c:v>112.011</c:v>
                </c:pt>
                <c:pt idx="79">
                  <c:v>113.022</c:v>
                </c:pt>
                <c:pt idx="80">
                  <c:v>114.085</c:v>
                </c:pt>
                <c:pt idx="81">
                  <c:v>115.163</c:v>
                </c:pt>
                <c:pt idx="82">
                  <c:v>116.209</c:v>
                </c:pt>
                <c:pt idx="83">
                  <c:v>117.215</c:v>
                </c:pt>
                <c:pt idx="84">
                  <c:v>118.209</c:v>
                </c:pt>
                <c:pt idx="85">
                  <c:v>119.201</c:v>
                </c:pt>
                <c:pt idx="86">
                  <c:v>120.183</c:v>
                </c:pt>
                <c:pt idx="87">
                  <c:v>121.135</c:v>
                </c:pt>
                <c:pt idx="88">
                  <c:v>122.052</c:v>
                </c:pt>
                <c:pt idx="89">
                  <c:v>122.977</c:v>
                </c:pt>
                <c:pt idx="90">
                  <c:v>123.934</c:v>
                </c:pt>
                <c:pt idx="91">
                  <c:v>124.889</c:v>
                </c:pt>
                <c:pt idx="92">
                  <c:v>125.814</c:v>
                </c:pt>
                <c:pt idx="93">
                  <c:v>126.719</c:v>
                </c:pt>
                <c:pt idx="94">
                  <c:v>127.627</c:v>
                </c:pt>
                <c:pt idx="95">
                  <c:v>128.535</c:v>
                </c:pt>
                <c:pt idx="96">
                  <c:v>129.431</c:v>
                </c:pt>
                <c:pt idx="97">
                  <c:v>130.335</c:v>
                </c:pt>
                <c:pt idx="98">
                  <c:v>131.271</c:v>
                </c:pt>
                <c:pt idx="99">
                  <c:v>132.25</c:v>
                </c:pt>
                <c:pt idx="100">
                  <c:v>133.256</c:v>
                </c:pt>
                <c:pt idx="101">
                  <c:v>134.241</c:v>
                </c:pt>
                <c:pt idx="102">
                  <c:v>135.183</c:v>
                </c:pt>
                <c:pt idx="103">
                  <c:v>136.103</c:v>
                </c:pt>
                <c:pt idx="104">
                  <c:v>137.017</c:v>
                </c:pt>
                <c:pt idx="105">
                  <c:v>137.936</c:v>
                </c:pt>
                <c:pt idx="106">
                  <c:v>138.878</c:v>
                </c:pt>
                <c:pt idx="107">
                  <c:v>139.872</c:v>
                </c:pt>
                <c:pt idx="108">
                  <c:v>140.885</c:v>
                </c:pt>
                <c:pt idx="109">
                  <c:v>141.841</c:v>
                </c:pt>
                <c:pt idx="110">
                  <c:v>142.742</c:v>
                </c:pt>
                <c:pt idx="111">
                  <c:v>143.64</c:v>
                </c:pt>
                <c:pt idx="112">
                  <c:v>144.567</c:v>
                </c:pt>
                <c:pt idx="113">
                  <c:v>145.521</c:v>
                </c:pt>
                <c:pt idx="114">
                  <c:v>146.502</c:v>
                </c:pt>
                <c:pt idx="115">
                  <c:v>147.507</c:v>
                </c:pt>
                <c:pt idx="116">
                  <c:v>148.537</c:v>
                </c:pt>
                <c:pt idx="117">
                  <c:v>149.584</c:v>
                </c:pt>
                <c:pt idx="118">
                  <c:v>150.605</c:v>
                </c:pt>
                <c:pt idx="119">
                  <c:v>151.586</c:v>
                </c:pt>
                <c:pt idx="120">
                  <c:v>152.571</c:v>
                </c:pt>
                <c:pt idx="121">
                  <c:v>153.605</c:v>
                </c:pt>
                <c:pt idx="122">
                  <c:v>154.668</c:v>
                </c:pt>
                <c:pt idx="123">
                  <c:v>155.713</c:v>
                </c:pt>
                <c:pt idx="124">
                  <c:v>156.732</c:v>
                </c:pt>
                <c:pt idx="125">
                  <c:v>157.746</c:v>
                </c:pt>
                <c:pt idx="126">
                  <c:v>158.742</c:v>
                </c:pt>
                <c:pt idx="127">
                  <c:v>159.707</c:v>
                </c:pt>
                <c:pt idx="128">
                  <c:v>160.653</c:v>
                </c:pt>
                <c:pt idx="129">
                  <c:v>161.593</c:v>
                </c:pt>
              </c:numCache>
            </c:numRef>
          </c:val>
          <c:smooth val="0"/>
        </c:ser>
        <c:axId val="31954735"/>
        <c:axId val="19157160"/>
      </c:lineChart>
      <c:catAx>
        <c:axId val="3195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157160"/>
        <c:crossesAt val="40"/>
        <c:auto val="0"/>
        <c:lblOffset val="100"/>
        <c:tickLblSkip val="6"/>
        <c:noMultiLvlLbl val="0"/>
      </c:catAx>
      <c:valAx>
        <c:axId val="19157160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547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151.11</c:v>
                </c:pt>
                <c:pt idx="126">
                  <c:v>141.48</c:v>
                </c:pt>
                <c:pt idx="127">
                  <c:v>129.03</c:v>
                </c:pt>
                <c:pt idx="128">
                  <c:v>126.84</c:v>
                </c:pt>
                <c:pt idx="129">
                  <c:v>122.98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67.3264</c:v>
                </c:pt>
                <c:pt idx="1">
                  <c:v>67.2211</c:v>
                </c:pt>
                <c:pt idx="2">
                  <c:v>67.2207</c:v>
                </c:pt>
                <c:pt idx="3">
                  <c:v>68.2332</c:v>
                </c:pt>
                <c:pt idx="4">
                  <c:v>68.7927</c:v>
                </c:pt>
                <c:pt idx="5">
                  <c:v>69.6358</c:v>
                </c:pt>
                <c:pt idx="6">
                  <c:v>69.1557</c:v>
                </c:pt>
                <c:pt idx="7">
                  <c:v>69.3951</c:v>
                </c:pt>
                <c:pt idx="8">
                  <c:v>70.3274</c:v>
                </c:pt>
                <c:pt idx="9">
                  <c:v>70.144</c:v>
                </c:pt>
                <c:pt idx="10">
                  <c:v>70.7775</c:v>
                </c:pt>
                <c:pt idx="11">
                  <c:v>70.6564</c:v>
                </c:pt>
                <c:pt idx="12">
                  <c:v>71.4378</c:v>
                </c:pt>
                <c:pt idx="13">
                  <c:v>71.7471</c:v>
                </c:pt>
                <c:pt idx="14">
                  <c:v>72.8034</c:v>
                </c:pt>
                <c:pt idx="15">
                  <c:v>71.5483</c:v>
                </c:pt>
                <c:pt idx="16">
                  <c:v>72.7044</c:v>
                </c:pt>
                <c:pt idx="17">
                  <c:v>72.6708</c:v>
                </c:pt>
                <c:pt idx="18">
                  <c:v>73.126</c:v>
                </c:pt>
                <c:pt idx="19">
                  <c:v>73.4319</c:v>
                </c:pt>
                <c:pt idx="20">
                  <c:v>73.6538</c:v>
                </c:pt>
                <c:pt idx="21">
                  <c:v>74.7466</c:v>
                </c:pt>
                <c:pt idx="22">
                  <c:v>75.4605</c:v>
                </c:pt>
                <c:pt idx="23">
                  <c:v>75.4339</c:v>
                </c:pt>
                <c:pt idx="24">
                  <c:v>76.1479</c:v>
                </c:pt>
                <c:pt idx="25">
                  <c:v>76.4302</c:v>
                </c:pt>
                <c:pt idx="26">
                  <c:v>76.292</c:v>
                </c:pt>
                <c:pt idx="27">
                  <c:v>77.5993</c:v>
                </c:pt>
                <c:pt idx="28">
                  <c:v>77.6697</c:v>
                </c:pt>
                <c:pt idx="29">
                  <c:v>78.0858</c:v>
                </c:pt>
                <c:pt idx="30">
                  <c:v>79.3496</c:v>
                </c:pt>
                <c:pt idx="31">
                  <c:v>79.8552</c:v>
                </c:pt>
                <c:pt idx="32">
                  <c:v>80.1771</c:v>
                </c:pt>
                <c:pt idx="33">
                  <c:v>80.8579</c:v>
                </c:pt>
                <c:pt idx="34">
                  <c:v>80.9688</c:v>
                </c:pt>
                <c:pt idx="35">
                  <c:v>82.4532</c:v>
                </c:pt>
                <c:pt idx="36">
                  <c:v>82.822</c:v>
                </c:pt>
                <c:pt idx="37">
                  <c:v>83.9921</c:v>
                </c:pt>
                <c:pt idx="38">
                  <c:v>84.3864</c:v>
                </c:pt>
                <c:pt idx="39">
                  <c:v>86.6348</c:v>
                </c:pt>
                <c:pt idx="40">
                  <c:v>86.8401</c:v>
                </c:pt>
                <c:pt idx="41">
                  <c:v>86.3504</c:v>
                </c:pt>
                <c:pt idx="42">
                  <c:v>87.9258</c:v>
                </c:pt>
                <c:pt idx="43">
                  <c:v>88.0277</c:v>
                </c:pt>
                <c:pt idx="44">
                  <c:v>88.685</c:v>
                </c:pt>
                <c:pt idx="45">
                  <c:v>89.4646</c:v>
                </c:pt>
                <c:pt idx="46">
                  <c:v>90.0928</c:v>
                </c:pt>
                <c:pt idx="47">
                  <c:v>91.4538</c:v>
                </c:pt>
                <c:pt idx="48">
                  <c:v>89.8391</c:v>
                </c:pt>
                <c:pt idx="49">
                  <c:v>90.506</c:v>
                </c:pt>
                <c:pt idx="50">
                  <c:v>91.3092</c:v>
                </c:pt>
                <c:pt idx="51">
                  <c:v>91.5771</c:v>
                </c:pt>
                <c:pt idx="52">
                  <c:v>91.8839</c:v>
                </c:pt>
                <c:pt idx="53">
                  <c:v>92.1278</c:v>
                </c:pt>
                <c:pt idx="54">
                  <c:v>93.2566</c:v>
                </c:pt>
                <c:pt idx="55">
                  <c:v>93.5874</c:v>
                </c:pt>
                <c:pt idx="56">
                  <c:v>93.7432</c:v>
                </c:pt>
                <c:pt idx="57">
                  <c:v>94.8614</c:v>
                </c:pt>
                <c:pt idx="58">
                  <c:v>94.6268</c:v>
                </c:pt>
                <c:pt idx="59">
                  <c:v>94.6338</c:v>
                </c:pt>
                <c:pt idx="60">
                  <c:v>95.9796</c:v>
                </c:pt>
                <c:pt idx="61">
                  <c:v>96.5592</c:v>
                </c:pt>
                <c:pt idx="62">
                  <c:v>97.635</c:v>
                </c:pt>
                <c:pt idx="63">
                  <c:v>97.7872</c:v>
                </c:pt>
                <c:pt idx="64">
                  <c:v>98.6251</c:v>
                </c:pt>
                <c:pt idx="65">
                  <c:v>99.5979</c:v>
                </c:pt>
                <c:pt idx="66">
                  <c:v>100.31</c:v>
                </c:pt>
                <c:pt idx="67">
                  <c:v>100.635</c:v>
                </c:pt>
                <c:pt idx="68">
                  <c:v>102.416</c:v>
                </c:pt>
                <c:pt idx="69">
                  <c:v>102.49</c:v>
                </c:pt>
                <c:pt idx="70">
                  <c:v>103.757</c:v>
                </c:pt>
                <c:pt idx="71">
                  <c:v>104.199</c:v>
                </c:pt>
                <c:pt idx="72">
                  <c:v>105.247</c:v>
                </c:pt>
                <c:pt idx="73">
                  <c:v>107.247</c:v>
                </c:pt>
                <c:pt idx="74">
                  <c:v>106.837</c:v>
                </c:pt>
                <c:pt idx="75">
                  <c:v>107.528</c:v>
                </c:pt>
                <c:pt idx="76">
                  <c:v>107.168</c:v>
                </c:pt>
                <c:pt idx="77">
                  <c:v>108.676</c:v>
                </c:pt>
                <c:pt idx="78">
                  <c:v>108.778</c:v>
                </c:pt>
                <c:pt idx="79">
                  <c:v>110.23</c:v>
                </c:pt>
                <c:pt idx="80">
                  <c:v>109.5</c:v>
                </c:pt>
                <c:pt idx="81">
                  <c:v>109.857</c:v>
                </c:pt>
                <c:pt idx="82">
                  <c:v>110.66</c:v>
                </c:pt>
                <c:pt idx="83">
                  <c:v>109.75</c:v>
                </c:pt>
                <c:pt idx="84">
                  <c:v>111.034</c:v>
                </c:pt>
                <c:pt idx="85">
                  <c:v>110.983</c:v>
                </c:pt>
                <c:pt idx="86">
                  <c:v>112.736</c:v>
                </c:pt>
                <c:pt idx="87">
                  <c:v>111.22</c:v>
                </c:pt>
                <c:pt idx="88">
                  <c:v>112.639</c:v>
                </c:pt>
                <c:pt idx="89">
                  <c:v>113.157</c:v>
                </c:pt>
                <c:pt idx="90">
                  <c:v>112.376</c:v>
                </c:pt>
                <c:pt idx="91">
                  <c:v>113.259</c:v>
                </c:pt>
                <c:pt idx="92">
                  <c:v>113.67</c:v>
                </c:pt>
                <c:pt idx="93">
                  <c:v>113.28</c:v>
                </c:pt>
                <c:pt idx="94">
                  <c:v>113.891</c:v>
                </c:pt>
                <c:pt idx="95">
                  <c:v>116.665</c:v>
                </c:pt>
                <c:pt idx="96">
                  <c:v>115.194</c:v>
                </c:pt>
                <c:pt idx="97">
                  <c:v>115.14</c:v>
                </c:pt>
                <c:pt idx="98">
                  <c:v>114.958</c:v>
                </c:pt>
                <c:pt idx="99">
                  <c:v>116.433</c:v>
                </c:pt>
                <c:pt idx="100">
                  <c:v>116.263</c:v>
                </c:pt>
                <c:pt idx="101">
                  <c:v>116.934</c:v>
                </c:pt>
                <c:pt idx="102">
                  <c:v>116.639</c:v>
                </c:pt>
                <c:pt idx="103">
                  <c:v>117.952</c:v>
                </c:pt>
                <c:pt idx="104">
                  <c:v>117.343</c:v>
                </c:pt>
                <c:pt idx="105">
                  <c:v>118.036</c:v>
                </c:pt>
                <c:pt idx="106">
                  <c:v>118.571</c:v>
                </c:pt>
                <c:pt idx="107">
                  <c:v>118.194</c:v>
                </c:pt>
                <c:pt idx="108">
                  <c:v>118.947</c:v>
                </c:pt>
                <c:pt idx="109">
                  <c:v>119.436</c:v>
                </c:pt>
                <c:pt idx="110">
                  <c:v>119.995</c:v>
                </c:pt>
                <c:pt idx="111">
                  <c:v>119.288</c:v>
                </c:pt>
                <c:pt idx="112">
                  <c:v>120.677</c:v>
                </c:pt>
                <c:pt idx="113">
                  <c:v>121.339</c:v>
                </c:pt>
                <c:pt idx="114">
                  <c:v>121.477</c:v>
                </c:pt>
                <c:pt idx="115">
                  <c:v>122.136</c:v>
                </c:pt>
                <c:pt idx="116">
                  <c:v>122.168</c:v>
                </c:pt>
                <c:pt idx="117">
                  <c:v>123.191</c:v>
                </c:pt>
                <c:pt idx="118">
                  <c:v>123.083</c:v>
                </c:pt>
                <c:pt idx="119">
                  <c:v>123.572</c:v>
                </c:pt>
                <c:pt idx="120">
                  <c:v>125.043</c:v>
                </c:pt>
                <c:pt idx="121">
                  <c:v>125.222</c:v>
                </c:pt>
                <c:pt idx="122">
                  <c:v>125.839</c:v>
                </c:pt>
                <c:pt idx="123">
                  <c:v>127.368</c:v>
                </c:pt>
                <c:pt idx="124">
                  <c:v>127.152</c:v>
                </c:pt>
                <c:pt idx="125">
                  <c:v>127.58</c:v>
                </c:pt>
                <c:pt idx="126">
                  <c:v>129.06</c:v>
                </c:pt>
                <c:pt idx="127">
                  <c:v>128.706</c:v>
                </c:pt>
                <c:pt idx="128">
                  <c:v>131.002</c:v>
                </c:pt>
                <c:pt idx="129">
                  <c:v>131.1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67.0577</c:v>
                </c:pt>
                <c:pt idx="1">
                  <c:v>67.3549</c:v>
                </c:pt>
                <c:pt idx="2">
                  <c:v>67.7054</c:v>
                </c:pt>
                <c:pt idx="3">
                  <c:v>68.1702</c:v>
                </c:pt>
                <c:pt idx="4">
                  <c:v>68.6636</c:v>
                </c:pt>
                <c:pt idx="5">
                  <c:v>69.0653</c:v>
                </c:pt>
                <c:pt idx="6">
                  <c:v>69.3547</c:v>
                </c:pt>
                <c:pt idx="7">
                  <c:v>69.6546</c:v>
                </c:pt>
                <c:pt idx="8">
                  <c:v>69.9982</c:v>
                </c:pt>
                <c:pt idx="9">
                  <c:v>70.3202</c:v>
                </c:pt>
                <c:pt idx="10">
                  <c:v>70.6312</c:v>
                </c:pt>
                <c:pt idx="11">
                  <c:v>70.9652</c:v>
                </c:pt>
                <c:pt idx="12">
                  <c:v>71.3423</c:v>
                </c:pt>
                <c:pt idx="13">
                  <c:v>71.734</c:v>
                </c:pt>
                <c:pt idx="14">
                  <c:v>72.0344</c:v>
                </c:pt>
                <c:pt idx="15">
                  <c:v>72.2478</c:v>
                </c:pt>
                <c:pt idx="16">
                  <c:v>72.5118</c:v>
                </c:pt>
                <c:pt idx="17">
                  <c:v>72.8308</c:v>
                </c:pt>
                <c:pt idx="18">
                  <c:v>73.1731</c:v>
                </c:pt>
                <c:pt idx="19">
                  <c:v>73.5616</c:v>
                </c:pt>
                <c:pt idx="20">
                  <c:v>74.0287</c:v>
                </c:pt>
                <c:pt idx="21">
                  <c:v>74.5791</c:v>
                </c:pt>
                <c:pt idx="22">
                  <c:v>75.1035</c:v>
                </c:pt>
                <c:pt idx="23">
                  <c:v>75.5527</c:v>
                </c:pt>
                <c:pt idx="24">
                  <c:v>75.9763</c:v>
                </c:pt>
                <c:pt idx="25">
                  <c:v>76.3758</c:v>
                </c:pt>
                <c:pt idx="26">
                  <c:v>76.8053</c:v>
                </c:pt>
                <c:pt idx="27">
                  <c:v>77.3152</c:v>
                </c:pt>
                <c:pt idx="28">
                  <c:v>77.8453</c:v>
                </c:pt>
                <c:pt idx="29">
                  <c:v>78.4257</c:v>
                </c:pt>
                <c:pt idx="30">
                  <c:v>79.0765</c:v>
                </c:pt>
                <c:pt idx="31">
                  <c:v>79.6967</c:v>
                </c:pt>
                <c:pt idx="32">
                  <c:v>80.2704</c:v>
                </c:pt>
                <c:pt idx="33">
                  <c:v>80.8524</c:v>
                </c:pt>
                <c:pt idx="34">
                  <c:v>81.5067</c:v>
                </c:pt>
                <c:pt idx="35">
                  <c:v>82.2626</c:v>
                </c:pt>
                <c:pt idx="36">
                  <c:v>83.07</c:v>
                </c:pt>
                <c:pt idx="37">
                  <c:v>83.9088</c:v>
                </c:pt>
                <c:pt idx="38">
                  <c:v>84.8086</c:v>
                </c:pt>
                <c:pt idx="39">
                  <c:v>85.6981</c:v>
                </c:pt>
                <c:pt idx="40">
                  <c:v>86.3908</c:v>
                </c:pt>
                <c:pt idx="41">
                  <c:v>86.9519</c:v>
                </c:pt>
                <c:pt idx="42">
                  <c:v>87.5537</c:v>
                </c:pt>
                <c:pt idx="43">
                  <c:v>88.1538</c:v>
                </c:pt>
                <c:pt idx="44">
                  <c:v>88.7465</c:v>
                </c:pt>
                <c:pt idx="45">
                  <c:v>89.3529</c:v>
                </c:pt>
                <c:pt idx="46">
                  <c:v>89.9226</c:v>
                </c:pt>
                <c:pt idx="47">
                  <c:v>90.322</c:v>
                </c:pt>
                <c:pt idx="48">
                  <c:v>90.5338</c:v>
                </c:pt>
                <c:pt idx="49">
                  <c:v>90.8023</c:v>
                </c:pt>
                <c:pt idx="50">
                  <c:v>91.1945</c:v>
                </c:pt>
                <c:pt idx="51">
                  <c:v>91.5951</c:v>
                </c:pt>
                <c:pt idx="52">
                  <c:v>91.9993</c:v>
                </c:pt>
                <c:pt idx="53">
                  <c:v>92.4663</c:v>
                </c:pt>
                <c:pt idx="54">
                  <c:v>92.9911</c:v>
                </c:pt>
                <c:pt idx="55">
                  <c:v>93.4866</c:v>
                </c:pt>
                <c:pt idx="56">
                  <c:v>93.9562</c:v>
                </c:pt>
                <c:pt idx="57">
                  <c:v>94.4146</c:v>
                </c:pt>
                <c:pt idx="58">
                  <c:v>94.8231</c:v>
                </c:pt>
                <c:pt idx="59">
                  <c:v>95.2983</c:v>
                </c:pt>
                <c:pt idx="60">
                  <c:v>95.9355</c:v>
                </c:pt>
                <c:pt idx="61">
                  <c:v>96.6488</c:v>
                </c:pt>
                <c:pt idx="62">
                  <c:v>97.351</c:v>
                </c:pt>
                <c:pt idx="63">
                  <c:v>98.0322</c:v>
                </c:pt>
                <c:pt idx="64">
                  <c:v>98.752</c:v>
                </c:pt>
                <c:pt idx="65">
                  <c:v>99.5206</c:v>
                </c:pt>
                <c:pt idx="66">
                  <c:v>100.287</c:v>
                </c:pt>
                <c:pt idx="67">
                  <c:v>101.092</c:v>
                </c:pt>
                <c:pt idx="68">
                  <c:v>101.944</c:v>
                </c:pt>
                <c:pt idx="69">
                  <c:v>102.776</c:v>
                </c:pt>
                <c:pt idx="70">
                  <c:v>103.604</c:v>
                </c:pt>
                <c:pt idx="71">
                  <c:v>104.457</c:v>
                </c:pt>
                <c:pt idx="72">
                  <c:v>105.359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107.797</c:v>
                </c:pt>
                <c:pt idx="77">
                  <c:v>108.356</c:v>
                </c:pt>
                <c:pt idx="78">
                  <c:v>108.923</c:v>
                </c:pt>
                <c:pt idx="79">
                  <c:v>109.389</c:v>
                </c:pt>
                <c:pt idx="80">
                  <c:v>109.705</c:v>
                </c:pt>
                <c:pt idx="81">
                  <c:v>109.979</c:v>
                </c:pt>
                <c:pt idx="82">
                  <c:v>110.249</c:v>
                </c:pt>
                <c:pt idx="83">
                  <c:v>110.518</c:v>
                </c:pt>
                <c:pt idx="84">
                  <c:v>110.885</c:v>
                </c:pt>
                <c:pt idx="85">
                  <c:v>111.335</c:v>
                </c:pt>
                <c:pt idx="86">
                  <c:v>111.732</c:v>
                </c:pt>
                <c:pt idx="87">
                  <c:v>112.035</c:v>
                </c:pt>
                <c:pt idx="88">
                  <c:v>112.372</c:v>
                </c:pt>
                <c:pt idx="89">
                  <c:v>112.685</c:v>
                </c:pt>
                <c:pt idx="90">
                  <c:v>112.922</c:v>
                </c:pt>
                <c:pt idx="91">
                  <c:v>113.217</c:v>
                </c:pt>
                <c:pt idx="92">
                  <c:v>113.546</c:v>
                </c:pt>
                <c:pt idx="93">
                  <c:v>113.908</c:v>
                </c:pt>
                <c:pt idx="94">
                  <c:v>114.448</c:v>
                </c:pt>
                <c:pt idx="95">
                  <c:v>114.998</c:v>
                </c:pt>
                <c:pt idx="96">
                  <c:v>115.26</c:v>
                </c:pt>
                <c:pt idx="97">
                  <c:v>115.382</c:v>
                </c:pt>
                <c:pt idx="98">
                  <c:v>115.634</c:v>
                </c:pt>
                <c:pt idx="99">
                  <c:v>116.01</c:v>
                </c:pt>
                <c:pt idx="100">
                  <c:v>116.381</c:v>
                </c:pt>
                <c:pt idx="101">
                  <c:v>116.709</c:v>
                </c:pt>
                <c:pt idx="102">
                  <c:v>117.045</c:v>
                </c:pt>
                <c:pt idx="103">
                  <c:v>117.385</c:v>
                </c:pt>
                <c:pt idx="104">
                  <c:v>117.684</c:v>
                </c:pt>
                <c:pt idx="105">
                  <c:v>117.993</c:v>
                </c:pt>
                <c:pt idx="106">
                  <c:v>118.303</c:v>
                </c:pt>
                <c:pt idx="107">
                  <c:v>118.598</c:v>
                </c:pt>
                <c:pt idx="108">
                  <c:v>118.954</c:v>
                </c:pt>
                <c:pt idx="109">
                  <c:v>119.348</c:v>
                </c:pt>
                <c:pt idx="110">
                  <c:v>119.698</c:v>
                </c:pt>
                <c:pt idx="111">
                  <c:v>120.062</c:v>
                </c:pt>
                <c:pt idx="112">
                  <c:v>120.552</c:v>
                </c:pt>
                <c:pt idx="113">
                  <c:v>121.077</c:v>
                </c:pt>
                <c:pt idx="114">
                  <c:v>121.545</c:v>
                </c:pt>
                <c:pt idx="115">
                  <c:v>121.99</c:v>
                </c:pt>
                <c:pt idx="116">
                  <c:v>122.446</c:v>
                </c:pt>
                <c:pt idx="117">
                  <c:v>122.923</c:v>
                </c:pt>
                <c:pt idx="118">
                  <c:v>123.415</c:v>
                </c:pt>
                <c:pt idx="119">
                  <c:v>124</c:v>
                </c:pt>
                <c:pt idx="120">
                  <c:v>124.683</c:v>
                </c:pt>
                <c:pt idx="121">
                  <c:v>125.356</c:v>
                </c:pt>
                <c:pt idx="122">
                  <c:v>126.049</c:v>
                </c:pt>
                <c:pt idx="123">
                  <c:v>126.742</c:v>
                </c:pt>
                <c:pt idx="124">
                  <c:v>127.351</c:v>
                </c:pt>
                <c:pt idx="125">
                  <c:v>127.984</c:v>
                </c:pt>
                <c:pt idx="126">
                  <c:v>128.692</c:v>
                </c:pt>
                <c:pt idx="127">
                  <c:v>129.449</c:v>
                </c:pt>
                <c:pt idx="128">
                  <c:v>130.253</c:v>
                </c:pt>
                <c:pt idx="129">
                  <c:v>130.968</c:v>
                </c:pt>
              </c:numCache>
            </c:numRef>
          </c:val>
          <c:smooth val="0"/>
        </c:ser>
        <c:axId val="38196713"/>
        <c:axId val="8226098"/>
      </c:lineChart>
      <c:catAx>
        <c:axId val="381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226098"/>
        <c:crossesAt val="40"/>
        <c:auto val="0"/>
        <c:lblOffset val="100"/>
        <c:tickLblSkip val="6"/>
        <c:noMultiLvlLbl val="0"/>
      </c:catAx>
      <c:valAx>
        <c:axId val="822609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1967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5" sqref="J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8-10/04 - </v>
      </c>
      <c r="E2" s="96" t="str">
        <f>IF($I$5&lt;3,IF($I$5=2,12,11),$I$5-2)&amp;IF($I$5&lt;3,"/"&amp;RIGHT($I$4-3,2),)&amp;"-"&amp;$I$5&amp;"/"&amp;RIGHT($I$4-2,2)&amp;" - "</f>
        <v>8-10/03 - </v>
      </c>
      <c r="F2" s="25"/>
      <c r="G2" s="29"/>
    </row>
    <row r="3" spans="1:7" ht="13.5" thickBot="1">
      <c r="A3" s="27"/>
      <c r="B3" s="33"/>
      <c r="C3" s="67" t="str">
        <f>I5&amp;"/"&amp;I4</f>
        <v>10/2005</v>
      </c>
      <c r="D3" s="102" t="str">
        <f>IF($I$5&lt;3,IF($I$5=2,12,11),$I$5-2)&amp;IF($I$5&lt;3,"/"&amp;RIGHT($I$4-1,2),)&amp;"-"&amp;$I$5&amp;"/"&amp;RIGHT($I$4,2)</f>
        <v>8-10/05</v>
      </c>
      <c r="E3" s="100" t="str">
        <f>IF($I$5&lt;3,IF($I$5=2,12,11),$I$5-2)&amp;IF($I$5&lt;3,"/"&amp;RIGHT($I$4-2,2),)&amp;"-"&amp;$I$5&amp;"/"&amp;RIGHT($I$4-1,2)</f>
        <v>8-10/04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118</v>
      </c>
      <c r="D4" s="103">
        <f>LOOKUP(100000000,Muutos!C:C)</f>
        <v>5.669655770899631</v>
      </c>
      <c r="E4" s="106">
        <f>INDEX(Muutos!C:C,MATCH(LOOKUP(100000000,Muutos!C:C),Muutos!C:C,0)-12)</f>
        <v>3.5960443512136475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106.98</v>
      </c>
      <c r="D5" s="104">
        <f>LOOKUP(100000000,Muutos!F:F)</f>
        <v>5.750788838705696</v>
      </c>
      <c r="E5" s="107">
        <f>INDEX(Muutos!F:F,MATCH(LOOKUP(100000000,Muutos!F:F),Muutos!F:F,0)-12)</f>
        <v>2.365496057506561</v>
      </c>
      <c r="F5" s="86"/>
      <c r="G5" s="84"/>
      <c r="H5" s="71" t="s">
        <v>159</v>
      </c>
      <c r="I5" s="72">
        <v>10</v>
      </c>
    </row>
    <row r="6" spans="1:7" ht="14.25">
      <c r="A6" s="26" t="s">
        <v>28</v>
      </c>
      <c r="B6" s="31" t="s">
        <v>139</v>
      </c>
      <c r="C6" s="95">
        <f>LOOKUP(100000000,Taulukko!L:L)</f>
        <v>131.3</v>
      </c>
      <c r="D6" s="105">
        <f>LOOKUP(100000000,Muutos!I:I)</f>
        <v>8.542445274959956</v>
      </c>
      <c r="E6" s="108">
        <f>INDEX(Muutos!I:I,MATCH(LOOKUP(100000000,Muutos!I:I),Muutos!I:I,0)-12)</f>
        <v>2.2379912663755586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122.3</v>
      </c>
      <c r="D7" s="105">
        <f>LOOKUP(100000000,Muutos!L:L)</f>
        <v>6.5707839819514815</v>
      </c>
      <c r="E7" s="108">
        <f>INDEX(Muutos!L:L,MATCH(LOOKUP(100000000,Muutos!L:L),Muutos!L:L,0)-12)</f>
        <v>5.56713307532005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106.76</v>
      </c>
      <c r="D8" s="105">
        <f>LOOKUP(100000000,Muutos!O:O)</f>
        <v>3.6382060669456244</v>
      </c>
      <c r="E8" s="108">
        <f>INDEX(Muutos!O:O,MATCH(LOOKUP(100000000,Muutos!O:O),Muutos!O:O,0)-12)</f>
        <v>0.0228870361288005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120.11</v>
      </c>
      <c r="D9" s="105">
        <f>LOOKUP(100000000,Muutos!R:R)</f>
        <v>3.996788806697648</v>
      </c>
      <c r="E9" s="108">
        <f>INDEX(Muutos!R:R,MATCH(LOOKUP(100000000,Muutos!R:R),Muutos!R:R,0)-12)</f>
        <v>4.450167704839487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128.27</v>
      </c>
      <c r="D10" s="105">
        <f>LOOKUP(100000000,Muutos!U:U)</f>
        <v>4.786133631534823</v>
      </c>
      <c r="E10" s="108">
        <f>INDEX(Muutos!U:U,MATCH(LOOKUP(100000000,Muutos!U:U),Muutos!U:U,0)-12)</f>
        <v>4.949681659478334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149.38</v>
      </c>
      <c r="D11" s="105">
        <f>LOOKUP(100000000,Muutos!X:X)</f>
        <v>7.950993589012349</v>
      </c>
      <c r="E11" s="108">
        <f>INDEX(Muutos!X:X,MATCH(LOOKUP(100000000,Muutos!X:X),Muutos!X:X,0)-12)</f>
        <v>8.080583912807612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122.98</v>
      </c>
      <c r="D12" s="105">
        <f>LOOKUP(100000000,Muutos!AA:AA)</f>
        <v>6.865814786606875</v>
      </c>
      <c r="E12" s="108">
        <f>INDEX(Muutos!AA:AA,MATCH(LOOKUP(100000000,Muutos!AA:AA),Muutos!AA:AA,0)-12)</f>
        <v>3.3617120531809355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1" sqref="AM131:AM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74.0103</v>
      </c>
      <c r="F3" s="39">
        <v>74.1721</v>
      </c>
      <c r="G3" s="39"/>
      <c r="H3" s="61">
        <v>69.24</v>
      </c>
      <c r="I3" s="61">
        <v>74.3</v>
      </c>
      <c r="J3" s="61">
        <v>74.2</v>
      </c>
      <c r="K3" s="39"/>
      <c r="L3" s="39">
        <v>44.2</v>
      </c>
      <c r="M3" s="39">
        <v>56.3</v>
      </c>
      <c r="N3" s="39">
        <v>56.3</v>
      </c>
      <c r="O3" s="39"/>
      <c r="P3" s="39">
        <v>65.8</v>
      </c>
      <c r="Q3" s="39">
        <v>68.7842</v>
      </c>
      <c r="R3" s="39">
        <v>68.7731</v>
      </c>
      <c r="S3" s="39"/>
      <c r="T3" s="39">
        <v>84.74</v>
      </c>
      <c r="U3" s="39">
        <v>85.9491</v>
      </c>
      <c r="V3" s="39">
        <v>87.0662</v>
      </c>
      <c r="W3" s="39"/>
      <c r="X3" s="39">
        <v>75.17</v>
      </c>
      <c r="Y3" s="39">
        <v>81.1217</v>
      </c>
      <c r="Z3" s="39">
        <v>81.2692</v>
      </c>
      <c r="AA3" s="39"/>
      <c r="AB3" s="39">
        <v>51.67</v>
      </c>
      <c r="AC3" s="39">
        <v>58.6131</v>
      </c>
      <c r="AD3" s="39">
        <v>58.69</v>
      </c>
      <c r="AE3" s="39"/>
      <c r="AF3" s="39">
        <v>54.65</v>
      </c>
      <c r="AG3" s="39">
        <v>58.3316</v>
      </c>
      <c r="AH3" s="39">
        <v>58.4078</v>
      </c>
      <c r="AI3" s="126"/>
      <c r="AJ3" s="126">
        <v>61.76</v>
      </c>
      <c r="AK3" s="126">
        <v>67.3264</v>
      </c>
      <c r="AL3" s="126">
        <v>67.0577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74.605</v>
      </c>
      <c r="F4" s="34">
        <v>74.5875</v>
      </c>
      <c r="G4" s="34"/>
      <c r="H4" s="60">
        <v>71.54</v>
      </c>
      <c r="I4" s="60">
        <v>74.8</v>
      </c>
      <c r="J4" s="60">
        <v>74.6</v>
      </c>
      <c r="K4" s="34"/>
      <c r="L4" s="34">
        <v>45.7</v>
      </c>
      <c r="M4" s="34">
        <v>56.6</v>
      </c>
      <c r="N4" s="34">
        <v>56.7</v>
      </c>
      <c r="O4" s="34"/>
      <c r="P4" s="34">
        <v>67.9</v>
      </c>
      <c r="Q4" s="34">
        <v>69.3111</v>
      </c>
      <c r="R4" s="34">
        <v>69.1892</v>
      </c>
      <c r="T4" s="34">
        <v>84.97</v>
      </c>
      <c r="U4" s="34">
        <v>86.6142</v>
      </c>
      <c r="V4" s="34">
        <v>87.1209</v>
      </c>
      <c r="W4" s="34"/>
      <c r="X4" s="34">
        <v>77.64</v>
      </c>
      <c r="Y4" s="34">
        <v>81.7286</v>
      </c>
      <c r="Z4" s="34">
        <v>81.7968</v>
      </c>
      <c r="AA4" s="34"/>
      <c r="AB4" s="34">
        <v>55.86</v>
      </c>
      <c r="AC4" s="34">
        <v>59.1514</v>
      </c>
      <c r="AD4" s="34">
        <v>59.2608</v>
      </c>
      <c r="AE4" s="34"/>
      <c r="AF4" s="34">
        <v>55.78</v>
      </c>
      <c r="AG4" s="34">
        <v>58.9442</v>
      </c>
      <c r="AH4" s="34">
        <v>59.0096</v>
      </c>
      <c r="AI4" s="34"/>
      <c r="AJ4" s="34">
        <v>63.32</v>
      </c>
      <c r="AK4" s="34">
        <v>67.2211</v>
      </c>
      <c r="AL4" s="34">
        <v>67.3549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71.0931</v>
      </c>
      <c r="F5" s="34">
        <v>75.0488</v>
      </c>
      <c r="G5" s="34"/>
      <c r="H5" s="60">
        <v>73.13</v>
      </c>
      <c r="I5" s="60">
        <v>75</v>
      </c>
      <c r="J5" s="60">
        <v>75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69.5254</v>
      </c>
      <c r="R5" s="34">
        <v>69.6063</v>
      </c>
      <c r="T5" s="34">
        <v>85.51</v>
      </c>
      <c r="U5" s="34">
        <v>86.3056</v>
      </c>
      <c r="V5" s="34">
        <v>87.2304</v>
      </c>
      <c r="W5" s="34"/>
      <c r="X5" s="34">
        <v>75.16</v>
      </c>
      <c r="Y5" s="34">
        <v>77.3837</v>
      </c>
      <c r="Z5" s="34">
        <v>82.3355</v>
      </c>
      <c r="AA5" s="34"/>
      <c r="AB5" s="34">
        <v>58.42</v>
      </c>
      <c r="AC5" s="34">
        <v>59.7643</v>
      </c>
      <c r="AD5" s="34">
        <v>59.8487</v>
      </c>
      <c r="AE5" s="34"/>
      <c r="AF5" s="34">
        <v>57.4</v>
      </c>
      <c r="AG5" s="34">
        <v>59.6511</v>
      </c>
      <c r="AH5" s="34">
        <v>59.6231</v>
      </c>
      <c r="AI5" s="34"/>
      <c r="AJ5" s="34">
        <v>66.35</v>
      </c>
      <c r="AK5" s="34">
        <v>67.2207</v>
      </c>
      <c r="AL5" s="34">
        <v>67.7054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75.6717</v>
      </c>
      <c r="F6" s="34">
        <v>75.4856</v>
      </c>
      <c r="G6" s="34"/>
      <c r="H6" s="60">
        <v>70.92</v>
      </c>
      <c r="I6" s="60">
        <v>75.6</v>
      </c>
      <c r="J6" s="60">
        <v>75.4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70.121</v>
      </c>
      <c r="R6" s="34">
        <v>70.0279</v>
      </c>
      <c r="T6" s="34">
        <v>87.01</v>
      </c>
      <c r="U6" s="34">
        <v>86.9709</v>
      </c>
      <c r="V6" s="34">
        <v>87.3785</v>
      </c>
      <c r="W6" s="34"/>
      <c r="X6" s="34">
        <v>79.92</v>
      </c>
      <c r="Y6" s="34">
        <v>82.9425</v>
      </c>
      <c r="Z6" s="34">
        <v>82.8728</v>
      </c>
      <c r="AA6" s="34"/>
      <c r="AB6" s="34">
        <v>58.78</v>
      </c>
      <c r="AC6" s="34">
        <v>60.3737</v>
      </c>
      <c r="AD6" s="34">
        <v>60.4473</v>
      </c>
      <c r="AE6" s="34"/>
      <c r="AF6" s="34">
        <v>57.96</v>
      </c>
      <c r="AG6" s="34">
        <v>60.2554</v>
      </c>
      <c r="AH6" s="34">
        <v>60.2365</v>
      </c>
      <c r="AI6" s="34"/>
      <c r="AJ6" s="34">
        <v>66.13</v>
      </c>
      <c r="AK6" s="34">
        <v>68.2332</v>
      </c>
      <c r="AL6" s="34">
        <v>68.1702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75.8623</v>
      </c>
      <c r="G7" s="34"/>
      <c r="H7" s="60">
        <v>74.97</v>
      </c>
      <c r="I7" s="60">
        <v>75.7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70.4794</v>
      </c>
      <c r="R7" s="34">
        <v>70.4517</v>
      </c>
      <c r="T7" s="34">
        <v>92.86</v>
      </c>
      <c r="U7" s="34">
        <v>86.9702</v>
      </c>
      <c r="V7" s="34">
        <v>87.5406</v>
      </c>
      <c r="W7" s="34"/>
      <c r="X7" s="34">
        <v>81.51</v>
      </c>
      <c r="Y7" s="34">
        <v>83.4841</v>
      </c>
      <c r="Z7" s="34">
        <v>83.4005</v>
      </c>
      <c r="AA7" s="34"/>
      <c r="AB7" s="34">
        <v>61.45</v>
      </c>
      <c r="AC7" s="34">
        <v>61.0094</v>
      </c>
      <c r="AD7" s="34">
        <v>61.0414</v>
      </c>
      <c r="AE7" s="34"/>
      <c r="AF7" s="34">
        <v>61.71</v>
      </c>
      <c r="AG7" s="34">
        <v>60.881</v>
      </c>
      <c r="AH7" s="34">
        <v>60.8429</v>
      </c>
      <c r="AI7" s="34"/>
      <c r="AJ7" s="34">
        <v>70.45</v>
      </c>
      <c r="AK7" s="34">
        <v>68.7927</v>
      </c>
      <c r="AL7" s="34">
        <v>68.6636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76.3427</v>
      </c>
      <c r="F8" s="34">
        <v>76.1816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</v>
      </c>
      <c r="N8" s="34">
        <v>58.6</v>
      </c>
      <c r="O8" s="34"/>
      <c r="P8" s="34">
        <v>83.5</v>
      </c>
      <c r="Q8" s="34">
        <v>70.962</v>
      </c>
      <c r="R8" s="34">
        <v>70.8749</v>
      </c>
      <c r="T8" s="34">
        <v>109.81</v>
      </c>
      <c r="U8" s="34">
        <v>88.5109</v>
      </c>
      <c r="V8" s="34">
        <v>87.6378</v>
      </c>
      <c r="W8" s="34"/>
      <c r="X8" s="34">
        <v>93.04</v>
      </c>
      <c r="Y8" s="34">
        <v>84.0117</v>
      </c>
      <c r="Z8" s="34">
        <v>83.9141</v>
      </c>
      <c r="AA8" s="34"/>
      <c r="AB8" s="34">
        <v>72.39</v>
      </c>
      <c r="AC8" s="34">
        <v>61.6362</v>
      </c>
      <c r="AD8" s="34">
        <v>61.6086</v>
      </c>
      <c r="AE8" s="34"/>
      <c r="AF8" s="34">
        <v>73.03</v>
      </c>
      <c r="AG8" s="34">
        <v>61.5599</v>
      </c>
      <c r="AH8" s="34">
        <v>61.4343</v>
      </c>
      <c r="AI8" s="34"/>
      <c r="AJ8" s="34">
        <v>82.71</v>
      </c>
      <c r="AK8" s="34">
        <v>69.6358</v>
      </c>
      <c r="AL8" s="34">
        <v>69.0653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76.3748</v>
      </c>
      <c r="F9" s="34">
        <v>76.4754</v>
      </c>
      <c r="G9" s="34"/>
      <c r="H9" s="60">
        <v>79.05</v>
      </c>
      <c r="I9" s="60">
        <v>76.6</v>
      </c>
      <c r="J9" s="60">
        <v>76.6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71.2437</v>
      </c>
      <c r="R9" s="34">
        <v>71.3001</v>
      </c>
      <c r="T9" s="34">
        <v>88.27</v>
      </c>
      <c r="U9" s="34">
        <v>86.4112</v>
      </c>
      <c r="V9" s="34">
        <v>87.6387</v>
      </c>
      <c r="W9" s="34"/>
      <c r="X9" s="34">
        <v>103.01</v>
      </c>
      <c r="Y9" s="34">
        <v>84.4236</v>
      </c>
      <c r="Z9" s="34">
        <v>84.4126</v>
      </c>
      <c r="AA9" s="34"/>
      <c r="AB9" s="34">
        <v>67.28</v>
      </c>
      <c r="AC9" s="34">
        <v>62.0553</v>
      </c>
      <c r="AD9" s="34">
        <v>62.1393</v>
      </c>
      <c r="AE9" s="34"/>
      <c r="AF9" s="34">
        <v>63.77</v>
      </c>
      <c r="AG9" s="34">
        <v>61.9798</v>
      </c>
      <c r="AH9" s="34">
        <v>62.0074</v>
      </c>
      <c r="AI9" s="34"/>
      <c r="AJ9" s="34">
        <v>75.73</v>
      </c>
      <c r="AK9" s="34">
        <v>69.1557</v>
      </c>
      <c r="AL9" s="34">
        <v>69.3547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</v>
      </c>
      <c r="F10" s="34">
        <v>76.8123</v>
      </c>
      <c r="G10" s="34"/>
      <c r="H10" s="60">
        <v>73.92</v>
      </c>
      <c r="I10" s="60">
        <v>76.7</v>
      </c>
      <c r="J10" s="60">
        <v>76.9</v>
      </c>
      <c r="K10" s="34"/>
      <c r="L10" s="34">
        <v>64.4</v>
      </c>
      <c r="M10" s="34">
        <v>57.7</v>
      </c>
      <c r="N10" s="34">
        <v>59.4</v>
      </c>
      <c r="O10" s="34"/>
      <c r="P10" s="34">
        <v>70.6</v>
      </c>
      <c r="Q10" s="34">
        <v>71.7137</v>
      </c>
      <c r="R10" s="34">
        <v>71.7322</v>
      </c>
      <c r="T10" s="34">
        <v>81.66</v>
      </c>
      <c r="U10" s="34">
        <v>88.0429</v>
      </c>
      <c r="V10" s="34">
        <v>87.591</v>
      </c>
      <c r="W10" s="34"/>
      <c r="X10" s="34">
        <v>86.44</v>
      </c>
      <c r="Y10" s="34">
        <v>85.0114</v>
      </c>
      <c r="Z10" s="34">
        <v>84.8961</v>
      </c>
      <c r="AA10" s="34"/>
      <c r="AB10" s="34">
        <v>58.39</v>
      </c>
      <c r="AC10" s="34">
        <v>62.6892</v>
      </c>
      <c r="AD10" s="34">
        <v>62.637</v>
      </c>
      <c r="AE10" s="34"/>
      <c r="AF10" s="34">
        <v>67.66</v>
      </c>
      <c r="AG10" s="34">
        <v>62.4788</v>
      </c>
      <c r="AH10" s="34">
        <v>62.5773</v>
      </c>
      <c r="AI10" s="34"/>
      <c r="AJ10" s="34">
        <v>68.72</v>
      </c>
      <c r="AK10" s="34">
        <v>69.3951</v>
      </c>
      <c r="AL10" s="34">
        <v>69.6546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77.2087</v>
      </c>
      <c r="F11" s="34">
        <v>77.2157</v>
      </c>
      <c r="G11" s="34"/>
      <c r="H11" s="60">
        <v>76.36</v>
      </c>
      <c r="I11" s="60">
        <v>77.9</v>
      </c>
      <c r="J11" s="60">
        <v>77.3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72.4159</v>
      </c>
      <c r="R11" s="34">
        <v>72.1659</v>
      </c>
      <c r="T11" s="34">
        <v>79.72</v>
      </c>
      <c r="U11" s="34">
        <v>87.0886</v>
      </c>
      <c r="V11" s="34">
        <v>87.4743</v>
      </c>
      <c r="W11" s="34"/>
      <c r="X11" s="34">
        <v>79.66</v>
      </c>
      <c r="Y11" s="34">
        <v>85.4972</v>
      </c>
      <c r="Z11" s="34">
        <v>85.3582</v>
      </c>
      <c r="AA11" s="34"/>
      <c r="AB11" s="34">
        <v>59.6</v>
      </c>
      <c r="AC11" s="34">
        <v>62.9873</v>
      </c>
      <c r="AD11" s="34">
        <v>63.1096</v>
      </c>
      <c r="AE11" s="34"/>
      <c r="AF11" s="34">
        <v>59.75</v>
      </c>
      <c r="AG11" s="34">
        <v>63.2175</v>
      </c>
      <c r="AH11" s="34">
        <v>63.1509</v>
      </c>
      <c r="AI11" s="34"/>
      <c r="AJ11" s="34">
        <v>67.39</v>
      </c>
      <c r="AK11" s="34">
        <v>70.3274</v>
      </c>
      <c r="AL11" s="34">
        <v>69.9982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77.6981</v>
      </c>
      <c r="F12" s="34">
        <v>77.6488</v>
      </c>
      <c r="G12" s="34"/>
      <c r="H12" s="60">
        <v>71.67</v>
      </c>
      <c r="I12" s="60">
        <v>77.7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72.5374</v>
      </c>
      <c r="R12" s="34">
        <v>72.5938</v>
      </c>
      <c r="T12" s="34">
        <v>80.85</v>
      </c>
      <c r="U12" s="34">
        <v>86.8453</v>
      </c>
      <c r="V12" s="34">
        <v>87.291</v>
      </c>
      <c r="W12" s="34"/>
      <c r="X12" s="34">
        <v>80.83</v>
      </c>
      <c r="Y12" s="34">
        <v>85.5592</v>
      </c>
      <c r="Z12" s="34">
        <v>85.8048</v>
      </c>
      <c r="AA12" s="34"/>
      <c r="AB12" s="34">
        <v>61.83</v>
      </c>
      <c r="AC12" s="34">
        <v>63.4044</v>
      </c>
      <c r="AD12" s="34">
        <v>63.6002</v>
      </c>
      <c r="AE12" s="34"/>
      <c r="AF12" s="34">
        <v>59.52</v>
      </c>
      <c r="AG12" s="34">
        <v>63.5939</v>
      </c>
      <c r="AH12" s="34">
        <v>63.7246</v>
      </c>
      <c r="AI12" s="34"/>
      <c r="AJ12" s="34">
        <v>65.87</v>
      </c>
      <c r="AK12" s="34">
        <v>70.144</v>
      </c>
      <c r="AL12" s="34">
        <v>70.3202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78.1767</v>
      </c>
      <c r="F13" s="34">
        <v>78.0706</v>
      </c>
      <c r="G13" s="34"/>
      <c r="H13" s="60">
        <v>72.6</v>
      </c>
      <c r="I13" s="60">
        <v>78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73.0158</v>
      </c>
      <c r="R13" s="34">
        <v>73.0237</v>
      </c>
      <c r="T13" s="34">
        <v>82.53</v>
      </c>
      <c r="U13" s="34">
        <v>86.9777</v>
      </c>
      <c r="V13" s="34">
        <v>87.07</v>
      </c>
      <c r="W13" s="34"/>
      <c r="X13" s="34">
        <v>82.92</v>
      </c>
      <c r="Y13" s="34">
        <v>86.3181</v>
      </c>
      <c r="Z13" s="34">
        <v>86.2483</v>
      </c>
      <c r="AA13" s="34"/>
      <c r="AB13" s="34">
        <v>64.32</v>
      </c>
      <c r="AC13" s="34">
        <v>64.03</v>
      </c>
      <c r="AD13" s="34">
        <v>64.1408</v>
      </c>
      <c r="AE13" s="34"/>
      <c r="AF13" s="34">
        <v>61.46</v>
      </c>
      <c r="AG13" s="34">
        <v>64.3176</v>
      </c>
      <c r="AH13" s="34">
        <v>64.3018</v>
      </c>
      <c r="AI13" s="34"/>
      <c r="AJ13" s="34">
        <v>67.59</v>
      </c>
      <c r="AK13" s="34">
        <v>70.7775</v>
      </c>
      <c r="AL13" s="34">
        <v>70.6312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78.4276</v>
      </c>
      <c r="G14" s="34"/>
      <c r="H14" s="60">
        <v>79.47</v>
      </c>
      <c r="I14" s="60">
        <v>79</v>
      </c>
      <c r="J14" s="60">
        <v>78.4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75.6149</v>
      </c>
      <c r="R14" s="34">
        <v>73.4603</v>
      </c>
      <c r="T14" s="34">
        <v>85.11</v>
      </c>
      <c r="U14" s="34">
        <v>86.4399</v>
      </c>
      <c r="V14" s="34">
        <v>86.7957</v>
      </c>
      <c r="W14" s="34"/>
      <c r="X14" s="34">
        <v>88.36</v>
      </c>
      <c r="Y14" s="34">
        <v>87.0658</v>
      </c>
      <c r="Z14" s="34">
        <v>86.6687</v>
      </c>
      <c r="AA14" s="34"/>
      <c r="AB14" s="34">
        <v>72.18</v>
      </c>
      <c r="AC14" s="34">
        <v>64.7819</v>
      </c>
      <c r="AD14" s="34">
        <v>64.6995</v>
      </c>
      <c r="AE14" s="34"/>
      <c r="AF14" s="34">
        <v>67.77</v>
      </c>
      <c r="AG14" s="34">
        <v>65.017</v>
      </c>
      <c r="AH14" s="34">
        <v>64.8693</v>
      </c>
      <c r="AI14" s="34"/>
      <c r="AJ14" s="34">
        <v>72.21</v>
      </c>
      <c r="AK14" s="34">
        <v>70.6564</v>
      </c>
      <c r="AL14" s="34">
        <v>70.9652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78.8392</v>
      </c>
      <c r="F15" s="39">
        <v>78.6778</v>
      </c>
      <c r="G15" s="39">
        <v>7.250144425187768</v>
      </c>
      <c r="H15" s="61">
        <v>74.26</v>
      </c>
      <c r="I15" s="61">
        <v>78.4</v>
      </c>
      <c r="J15" s="61">
        <v>78.7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73.9732</v>
      </c>
      <c r="R15" s="39">
        <v>73.8987</v>
      </c>
      <c r="S15" s="39">
        <v>10.93</v>
      </c>
      <c r="T15" s="39">
        <v>94</v>
      </c>
      <c r="U15" s="39">
        <v>93.6372</v>
      </c>
      <c r="V15" s="39">
        <v>86.4831</v>
      </c>
      <c r="W15" s="39">
        <v>8.87</v>
      </c>
      <c r="X15" s="39">
        <v>81.83</v>
      </c>
      <c r="Y15" s="39">
        <v>87.1792</v>
      </c>
      <c r="Z15" s="39">
        <v>87.0419</v>
      </c>
      <c r="AA15" s="39">
        <v>11.89</v>
      </c>
      <c r="AB15" s="39">
        <v>57.81</v>
      </c>
      <c r="AC15" s="39">
        <v>65.1187</v>
      </c>
      <c r="AD15" s="39">
        <v>65.2447</v>
      </c>
      <c r="AE15" s="39">
        <v>13.24</v>
      </c>
      <c r="AF15" s="39">
        <v>61.88</v>
      </c>
      <c r="AG15" s="39">
        <v>65.4944</v>
      </c>
      <c r="AH15" s="39">
        <v>65.4072</v>
      </c>
      <c r="AI15" s="126">
        <v>9.1</v>
      </c>
      <c r="AJ15" s="126">
        <v>67.38</v>
      </c>
      <c r="AK15" s="126">
        <v>71.4378</v>
      </c>
      <c r="AL15" s="126">
        <v>71.3423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78.8118</v>
      </c>
      <c r="F16" s="34">
        <v>78.8592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</v>
      </c>
      <c r="R16" s="34">
        <v>74.3386</v>
      </c>
      <c r="S16" s="34">
        <v>-0.63</v>
      </c>
      <c r="T16" s="34">
        <v>84.43</v>
      </c>
      <c r="U16" s="34">
        <v>85.3411</v>
      </c>
      <c r="V16" s="34">
        <v>86.1733</v>
      </c>
      <c r="W16" s="34">
        <v>7.54</v>
      </c>
      <c r="X16" s="34">
        <v>83.49</v>
      </c>
      <c r="Y16" s="34">
        <v>87.4664</v>
      </c>
      <c r="Z16" s="34">
        <v>87.3748</v>
      </c>
      <c r="AA16" s="34">
        <v>11.98</v>
      </c>
      <c r="AB16" s="34">
        <v>62.55</v>
      </c>
      <c r="AC16" s="34">
        <v>65.6775</v>
      </c>
      <c r="AD16" s="34">
        <v>65.8042</v>
      </c>
      <c r="AE16" s="34">
        <v>13.31</v>
      </c>
      <c r="AF16" s="34">
        <v>63.21</v>
      </c>
      <c r="AG16" s="34">
        <v>66.0191</v>
      </c>
      <c r="AH16" s="34">
        <v>65.9134</v>
      </c>
      <c r="AI16" s="34">
        <v>7.3</v>
      </c>
      <c r="AJ16" s="34">
        <v>67.94</v>
      </c>
      <c r="AK16" s="34">
        <v>71.7471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78.9532</v>
      </c>
      <c r="F17" s="34">
        <v>79.0779</v>
      </c>
      <c r="G17" s="68">
        <v>6.249145357582398</v>
      </c>
      <c r="H17" s="60">
        <v>77.7</v>
      </c>
      <c r="I17" s="60">
        <v>79.9</v>
      </c>
      <c r="J17" s="60">
        <v>79.4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75.0101</v>
      </c>
      <c r="R17" s="34">
        <v>74.7774</v>
      </c>
      <c r="S17" s="34">
        <v>0.92</v>
      </c>
      <c r="T17" s="34">
        <v>86.29</v>
      </c>
      <c r="U17" s="34">
        <v>86.6334</v>
      </c>
      <c r="V17" s="34">
        <v>85.8339</v>
      </c>
      <c r="W17" s="34">
        <v>12.76</v>
      </c>
      <c r="X17" s="34">
        <v>84.75</v>
      </c>
      <c r="Y17" s="34">
        <v>87.7203</v>
      </c>
      <c r="Z17" s="34">
        <v>87.6811</v>
      </c>
      <c r="AA17" s="34">
        <v>9.94</v>
      </c>
      <c r="AB17" s="34">
        <v>64.23</v>
      </c>
      <c r="AC17" s="34">
        <v>66.3616</v>
      </c>
      <c r="AD17" s="34">
        <v>66.3967</v>
      </c>
      <c r="AE17" s="34">
        <v>9.97</v>
      </c>
      <c r="AF17" s="34">
        <v>63.12</v>
      </c>
      <c r="AG17" s="34">
        <v>66.3423</v>
      </c>
      <c r="AH17" s="34">
        <v>66.3992</v>
      </c>
      <c r="AI17" s="34">
        <v>6.9</v>
      </c>
      <c r="AJ17" s="34">
        <v>70.93</v>
      </c>
      <c r="AK17" s="34">
        <v>72.8034</v>
      </c>
      <c r="AL17" s="34">
        <v>72.0344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79.4109</v>
      </c>
      <c r="F18" s="34">
        <v>79.3743</v>
      </c>
      <c r="G18" s="68">
        <v>6.542583192329386</v>
      </c>
      <c r="H18" s="60">
        <v>75.56</v>
      </c>
      <c r="I18" s="60">
        <v>79.8</v>
      </c>
      <c r="J18" s="60">
        <v>79.8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75.2143</v>
      </c>
      <c r="S18" s="34">
        <v>-2.57</v>
      </c>
      <c r="T18" s="34">
        <v>84.78</v>
      </c>
      <c r="U18" s="34">
        <v>84.5473</v>
      </c>
      <c r="V18" s="34">
        <v>85.4137</v>
      </c>
      <c r="W18" s="34">
        <v>6.64</v>
      </c>
      <c r="X18" s="34">
        <v>85.23</v>
      </c>
      <c r="Y18" s="34">
        <v>88.046</v>
      </c>
      <c r="Z18" s="34">
        <v>87.9658</v>
      </c>
      <c r="AA18" s="34">
        <v>11.19</v>
      </c>
      <c r="AB18" s="34">
        <v>65.36</v>
      </c>
      <c r="AC18" s="34">
        <v>66.9452</v>
      </c>
      <c r="AD18" s="34">
        <v>67.0082</v>
      </c>
      <c r="AE18" s="34">
        <v>11.65</v>
      </c>
      <c r="AF18" s="34">
        <v>64.72</v>
      </c>
      <c r="AG18" s="34">
        <v>66.8538</v>
      </c>
      <c r="AH18" s="34">
        <v>66.8818</v>
      </c>
      <c r="AI18" s="34">
        <v>6.4</v>
      </c>
      <c r="AJ18" s="34">
        <v>70.36</v>
      </c>
      <c r="AK18" s="34">
        <v>71.5483</v>
      </c>
      <c r="AL18" s="34">
        <v>72.2478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79.7844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80.1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75.7318</v>
      </c>
      <c r="R19" s="34">
        <v>75.6567</v>
      </c>
      <c r="S19" s="34">
        <v>-2.36</v>
      </c>
      <c r="T19" s="34">
        <v>90.67</v>
      </c>
      <c r="U19" s="34">
        <v>85.3631</v>
      </c>
      <c r="V19" s="34">
        <v>84.9365</v>
      </c>
      <c r="W19" s="34">
        <v>5.57</v>
      </c>
      <c r="X19" s="34">
        <v>86.05</v>
      </c>
      <c r="Y19" s="34">
        <v>88.2561</v>
      </c>
      <c r="Z19" s="34">
        <v>88.2316</v>
      </c>
      <c r="AA19" s="34">
        <v>9.7</v>
      </c>
      <c r="AB19" s="34">
        <v>67.41</v>
      </c>
      <c r="AC19" s="34">
        <v>67.5423</v>
      </c>
      <c r="AD19" s="34">
        <v>67.6413</v>
      </c>
      <c r="AE19" s="34">
        <v>10.86</v>
      </c>
      <c r="AF19" s="34">
        <v>68.41</v>
      </c>
      <c r="AG19" s="34">
        <v>67.3508</v>
      </c>
      <c r="AH19" s="34">
        <v>67.3689</v>
      </c>
      <c r="AI19" s="34">
        <v>6.1</v>
      </c>
      <c r="AJ19" s="34">
        <v>74.74</v>
      </c>
      <c r="AK19" s="34">
        <v>72.7044</v>
      </c>
      <c r="AL19" s="34">
        <v>72.5118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80.1172</v>
      </c>
      <c r="F20" s="34">
        <v>79.9526</v>
      </c>
      <c r="G20" s="68">
        <v>-1.0054064308071728</v>
      </c>
      <c r="H20" s="60">
        <v>104.37</v>
      </c>
      <c r="I20" s="60">
        <v>80.6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76.1899</v>
      </c>
      <c r="R20" s="34">
        <v>76.1025</v>
      </c>
      <c r="S20" s="34">
        <v>-8.52</v>
      </c>
      <c r="T20" s="34">
        <v>100.45</v>
      </c>
      <c r="U20" s="34">
        <v>82.6779</v>
      </c>
      <c r="V20" s="34">
        <v>84.4683</v>
      </c>
      <c r="W20" s="34">
        <v>4.26</v>
      </c>
      <c r="X20" s="34">
        <v>97.01</v>
      </c>
      <c r="Y20" s="34">
        <v>88.4727</v>
      </c>
      <c r="Z20" s="34">
        <v>88.4839</v>
      </c>
      <c r="AA20" s="34">
        <v>7.75</v>
      </c>
      <c r="AB20" s="34">
        <v>78</v>
      </c>
      <c r="AC20" s="34">
        <v>68.0931</v>
      </c>
      <c r="AD20" s="34">
        <v>68.3294</v>
      </c>
      <c r="AE20" s="34">
        <v>7.87</v>
      </c>
      <c r="AF20" s="34">
        <v>78.78</v>
      </c>
      <c r="AG20" s="34">
        <v>67.8327</v>
      </c>
      <c r="AH20" s="34">
        <v>67.861</v>
      </c>
      <c r="AI20" s="34">
        <v>1.8</v>
      </c>
      <c r="AJ20" s="34">
        <v>84.2</v>
      </c>
      <c r="AK20" s="34">
        <v>72.6708</v>
      </c>
      <c r="AL20" s="34">
        <v>72.8308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80.0577</v>
      </c>
      <c r="F21" s="34">
        <v>80.1834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65.8</v>
      </c>
      <c r="O21" s="34">
        <v>8.7</v>
      </c>
      <c r="P21" s="34">
        <v>78.6</v>
      </c>
      <c r="Q21" s="34">
        <v>76.5553</v>
      </c>
      <c r="R21" s="34">
        <v>76.5467</v>
      </c>
      <c r="S21" s="34">
        <v>-1.99</v>
      </c>
      <c r="T21" s="34">
        <v>86.52</v>
      </c>
      <c r="U21" s="34">
        <v>84.0788</v>
      </c>
      <c r="V21" s="34">
        <v>84.0761</v>
      </c>
      <c r="W21" s="34">
        <v>5.91</v>
      </c>
      <c r="X21" s="34">
        <v>109.1</v>
      </c>
      <c r="Y21" s="34">
        <v>88.4564</v>
      </c>
      <c r="Z21" s="34">
        <v>88.7372</v>
      </c>
      <c r="AA21" s="34">
        <v>11.72</v>
      </c>
      <c r="AB21" s="34">
        <v>75.16</v>
      </c>
      <c r="AC21" s="34">
        <v>68.9478</v>
      </c>
      <c r="AD21" s="34">
        <v>69.1066</v>
      </c>
      <c r="AE21" s="34">
        <v>11.54</v>
      </c>
      <c r="AF21" s="34">
        <v>71.13</v>
      </c>
      <c r="AG21" s="34">
        <v>68.3025</v>
      </c>
      <c r="AH21" s="34">
        <v>68.3627</v>
      </c>
      <c r="AI21" s="34">
        <v>7.4</v>
      </c>
      <c r="AJ21" s="34">
        <v>81.33</v>
      </c>
      <c r="AK21" s="34">
        <v>73.126</v>
      </c>
      <c r="AL21" s="34">
        <v>73.1731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80.3921</v>
      </c>
      <c r="F22" s="34">
        <v>80.4738</v>
      </c>
      <c r="G22" s="68">
        <v>8.95562770562771</v>
      </c>
      <c r="H22" s="60">
        <v>80.54</v>
      </c>
      <c r="I22" s="60">
        <v>81.4</v>
      </c>
      <c r="J22" s="60">
        <v>81</v>
      </c>
      <c r="K22" s="68">
        <v>17.857142857142854</v>
      </c>
      <c r="L22" s="34">
        <v>75.9</v>
      </c>
      <c r="M22" s="34">
        <v>67.7</v>
      </c>
      <c r="N22" s="34">
        <v>66</v>
      </c>
      <c r="O22" s="34">
        <v>7.6</v>
      </c>
      <c r="P22" s="34">
        <v>76</v>
      </c>
      <c r="Q22" s="34">
        <v>76.9979</v>
      </c>
      <c r="R22" s="34">
        <v>76.9933</v>
      </c>
      <c r="S22" s="34">
        <v>-7.82</v>
      </c>
      <c r="T22" s="34">
        <v>75.27</v>
      </c>
      <c r="U22" s="34">
        <v>82.4627</v>
      </c>
      <c r="V22" s="34">
        <v>83.7597</v>
      </c>
      <c r="W22" s="34">
        <v>4.13</v>
      </c>
      <c r="X22" s="34">
        <v>90.01</v>
      </c>
      <c r="Y22" s="34">
        <v>89.0429</v>
      </c>
      <c r="Z22" s="34">
        <v>89.0003</v>
      </c>
      <c r="AA22" s="34">
        <v>13.22</v>
      </c>
      <c r="AB22" s="34">
        <v>66.11</v>
      </c>
      <c r="AC22" s="34">
        <v>72.3002</v>
      </c>
      <c r="AD22" s="34">
        <v>69.9784</v>
      </c>
      <c r="AE22" s="34">
        <v>11.1</v>
      </c>
      <c r="AF22" s="34">
        <v>75.17</v>
      </c>
      <c r="AG22" s="34">
        <v>68.8889</v>
      </c>
      <c r="AH22" s="34">
        <v>68.8754</v>
      </c>
      <c r="AI22" s="34">
        <v>6.6</v>
      </c>
      <c r="AJ22" s="34">
        <v>73.26</v>
      </c>
      <c r="AK22" s="34">
        <v>73.4319</v>
      </c>
      <c r="AL22" s="34">
        <v>73.5616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80.7378</v>
      </c>
      <c r="F23" s="34">
        <v>80.8756</v>
      </c>
      <c r="G23" s="68">
        <v>-1.1000523834468352</v>
      </c>
      <c r="H23" s="60">
        <v>75.52</v>
      </c>
      <c r="I23" s="60">
        <v>80.9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77.2667</v>
      </c>
      <c r="R23" s="34">
        <v>77.4495</v>
      </c>
      <c r="S23" s="34">
        <v>-5.13</v>
      </c>
      <c r="T23" s="34">
        <v>75.63</v>
      </c>
      <c r="U23" s="34">
        <v>82.9191</v>
      </c>
      <c r="V23" s="34">
        <v>83.527</v>
      </c>
      <c r="W23" s="34">
        <v>3.45</v>
      </c>
      <c r="X23" s="34">
        <v>82.41</v>
      </c>
      <c r="Y23" s="34">
        <v>89.0102</v>
      </c>
      <c r="Z23" s="34">
        <v>89.2708</v>
      </c>
      <c r="AA23" s="34">
        <v>14.94</v>
      </c>
      <c r="AB23" s="34">
        <v>68.51</v>
      </c>
      <c r="AC23" s="34">
        <v>72.7457</v>
      </c>
      <c r="AD23" s="34">
        <v>70.9103</v>
      </c>
      <c r="AE23" s="34">
        <v>8.17</v>
      </c>
      <c r="AF23" s="34">
        <v>64.64</v>
      </c>
      <c r="AG23" s="34">
        <v>69.1425</v>
      </c>
      <c r="AH23" s="34">
        <v>69.409</v>
      </c>
      <c r="AI23" s="34">
        <v>2.5</v>
      </c>
      <c r="AJ23" s="34">
        <v>69.07</v>
      </c>
      <c r="AK23" s="34">
        <v>73.6538</v>
      </c>
      <c r="AL23" s="34">
        <v>74.0287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81.3621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78.1328</v>
      </c>
      <c r="R24" s="34">
        <v>77.9145</v>
      </c>
      <c r="S24" s="34">
        <v>-4.61</v>
      </c>
      <c r="T24" s="34">
        <v>77.12</v>
      </c>
      <c r="U24" s="34">
        <v>83.0321</v>
      </c>
      <c r="V24" s="34">
        <v>83.3623</v>
      </c>
      <c r="W24" s="34">
        <v>6.37</v>
      </c>
      <c r="X24" s="34">
        <v>85.99</v>
      </c>
      <c r="Y24" s="34">
        <v>90.0686</v>
      </c>
      <c r="Z24" s="34">
        <v>89.531</v>
      </c>
      <c r="AA24" s="34">
        <v>16.49</v>
      </c>
      <c r="AB24" s="34">
        <v>72.02</v>
      </c>
      <c r="AC24" s="34">
        <v>73.1332</v>
      </c>
      <c r="AD24" s="34">
        <v>71.8323</v>
      </c>
      <c r="AE24" s="34">
        <v>12.06</v>
      </c>
      <c r="AF24" s="34">
        <v>66.69</v>
      </c>
      <c r="AG24" s="34">
        <v>70.2125</v>
      </c>
      <c r="AH24" s="34">
        <v>69.9622</v>
      </c>
      <c r="AI24" s="34">
        <v>8.2</v>
      </c>
      <c r="AJ24" s="34">
        <v>71.27</v>
      </c>
      <c r="AK24" s="34">
        <v>74.7466</v>
      </c>
      <c r="AL24" s="34">
        <v>74.5791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82.0951</v>
      </c>
      <c r="F25" s="34">
        <v>81.823</v>
      </c>
      <c r="G25" s="68">
        <v>6.997245179063379</v>
      </c>
      <c r="H25" s="60">
        <v>77.68</v>
      </c>
      <c r="I25" s="60">
        <v>82.7</v>
      </c>
      <c r="J25" s="60">
        <v>82.1</v>
      </c>
      <c r="K25" s="68">
        <v>22.11221122112211</v>
      </c>
      <c r="L25" s="34">
        <v>74</v>
      </c>
      <c r="M25" s="34">
        <v>70.8</v>
      </c>
      <c r="N25" s="34">
        <v>68.2</v>
      </c>
      <c r="O25" s="34">
        <v>7.5</v>
      </c>
      <c r="P25" s="34">
        <v>75.8</v>
      </c>
      <c r="Q25" s="34">
        <v>78.683</v>
      </c>
      <c r="R25" s="34">
        <v>78.3681</v>
      </c>
      <c r="S25" s="34">
        <v>-5.45</v>
      </c>
      <c r="T25" s="34">
        <v>78.04</v>
      </c>
      <c r="U25" s="34">
        <v>82.7544</v>
      </c>
      <c r="V25" s="34">
        <v>83.2152</v>
      </c>
      <c r="W25" s="34">
        <v>3.48</v>
      </c>
      <c r="X25" s="34">
        <v>85.81</v>
      </c>
      <c r="Y25" s="34">
        <v>90.0249</v>
      </c>
      <c r="Z25" s="34">
        <v>89.7467</v>
      </c>
      <c r="AA25" s="34">
        <v>15.43</v>
      </c>
      <c r="AB25" s="34">
        <v>74.24</v>
      </c>
      <c r="AC25" s="34">
        <v>73.6392</v>
      </c>
      <c r="AD25" s="34">
        <v>72.7015</v>
      </c>
      <c r="AE25" s="34">
        <v>9.07</v>
      </c>
      <c r="AF25" s="34">
        <v>67.04</v>
      </c>
      <c r="AG25" s="34">
        <v>70.6247</v>
      </c>
      <c r="AH25" s="34">
        <v>70.5013</v>
      </c>
      <c r="AI25" s="34">
        <v>7.1</v>
      </c>
      <c r="AJ25" s="34">
        <v>72.38</v>
      </c>
      <c r="AK25" s="34">
        <v>75.4605</v>
      </c>
      <c r="AL25" s="34">
        <v>75.1035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82.2395</v>
      </c>
      <c r="F26" s="34">
        <v>82.1788</v>
      </c>
      <c r="G26" s="68">
        <v>-0.5662514156285426</v>
      </c>
      <c r="H26" s="60">
        <v>79.02</v>
      </c>
      <c r="I26" s="60">
        <v>82</v>
      </c>
      <c r="J26" s="60">
        <v>82.5</v>
      </c>
      <c r="K26" s="68">
        <v>3.3472803347280213</v>
      </c>
      <c r="L26" s="34">
        <v>74.1</v>
      </c>
      <c r="M26" s="34">
        <v>68.1</v>
      </c>
      <c r="N26" s="34">
        <v>68.8</v>
      </c>
      <c r="O26" s="34">
        <v>4.4</v>
      </c>
      <c r="P26" s="34">
        <v>82.2</v>
      </c>
      <c r="Q26" s="34">
        <v>79.0075</v>
      </c>
      <c r="R26" s="34">
        <v>78.7967</v>
      </c>
      <c r="S26" s="34">
        <v>-4.32</v>
      </c>
      <c r="T26" s="34">
        <v>81.43</v>
      </c>
      <c r="U26" s="34">
        <v>82.551</v>
      </c>
      <c r="V26" s="34">
        <v>83.0891</v>
      </c>
      <c r="W26" s="34">
        <v>1.65</v>
      </c>
      <c r="X26" s="34">
        <v>89.81</v>
      </c>
      <c r="Y26" s="34">
        <v>89.8716</v>
      </c>
      <c r="Z26" s="34">
        <v>89.919</v>
      </c>
      <c r="AA26" s="34">
        <v>13.08</v>
      </c>
      <c r="AB26" s="34">
        <v>81.62</v>
      </c>
      <c r="AC26" s="34">
        <v>73.9463</v>
      </c>
      <c r="AD26" s="34">
        <v>73.5374</v>
      </c>
      <c r="AE26" s="34">
        <v>7.85</v>
      </c>
      <c r="AF26" s="34">
        <v>73.09</v>
      </c>
      <c r="AG26" s="34">
        <v>71.0211</v>
      </c>
      <c r="AH26" s="34">
        <v>71.0187</v>
      </c>
      <c r="AI26" s="34">
        <v>4.5</v>
      </c>
      <c r="AJ26" s="34">
        <v>75.46</v>
      </c>
      <c r="AK26" s="34">
        <v>75.4339</v>
      </c>
      <c r="AL26" s="34">
        <v>75.5527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82.7995</v>
      </c>
      <c r="F27" s="39">
        <v>82.4069</v>
      </c>
      <c r="G27" s="39">
        <v>10.705628871532436</v>
      </c>
      <c r="H27" s="61">
        <v>82.21</v>
      </c>
      <c r="I27" s="61">
        <v>83.5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79.1399</v>
      </c>
      <c r="R27" s="39">
        <v>79.2111</v>
      </c>
      <c r="S27" s="39">
        <v>-9.48</v>
      </c>
      <c r="T27" s="39">
        <v>85.09</v>
      </c>
      <c r="U27" s="39">
        <v>83.4298</v>
      </c>
      <c r="V27" s="39">
        <v>82.9512</v>
      </c>
      <c r="W27" s="39">
        <v>4.28</v>
      </c>
      <c r="X27" s="39">
        <v>85.34</v>
      </c>
      <c r="Y27" s="39">
        <v>90.3506</v>
      </c>
      <c r="Z27" s="39">
        <v>90.0677</v>
      </c>
      <c r="AA27" s="39">
        <v>16.36</v>
      </c>
      <c r="AB27" s="39">
        <v>67.27</v>
      </c>
      <c r="AC27" s="39">
        <v>74.8864</v>
      </c>
      <c r="AD27" s="39">
        <v>74.3615</v>
      </c>
      <c r="AE27" s="39">
        <v>9.7</v>
      </c>
      <c r="AF27" s="39">
        <v>67.88</v>
      </c>
      <c r="AG27" s="39">
        <v>71.5167</v>
      </c>
      <c r="AH27" s="39">
        <v>71.5364</v>
      </c>
      <c r="AI27" s="126">
        <v>6.8</v>
      </c>
      <c r="AJ27" s="126">
        <v>71.96</v>
      </c>
      <c r="AK27" s="126">
        <v>76.1479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82.4063</v>
      </c>
      <c r="F28" s="34">
        <v>82.5166</v>
      </c>
      <c r="G28" s="68">
        <v>4.735523018071499</v>
      </c>
      <c r="H28" s="60">
        <v>79.4</v>
      </c>
      <c r="I28" s="60">
        <v>83.3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79.5829</v>
      </c>
      <c r="R28" s="34">
        <v>79.6301</v>
      </c>
      <c r="S28" s="34">
        <v>-1.8</v>
      </c>
      <c r="T28" s="34">
        <v>82.91</v>
      </c>
      <c r="U28" s="34">
        <v>83.065</v>
      </c>
      <c r="V28" s="34">
        <v>82.72</v>
      </c>
      <c r="W28" s="34">
        <v>3.2</v>
      </c>
      <c r="X28" s="34">
        <v>86.16</v>
      </c>
      <c r="Y28" s="34">
        <v>90.112</v>
      </c>
      <c r="Z28" s="34">
        <v>90.1965</v>
      </c>
      <c r="AA28" s="34">
        <v>16.56</v>
      </c>
      <c r="AB28" s="34">
        <v>72.91</v>
      </c>
      <c r="AC28" s="34">
        <v>75.4899</v>
      </c>
      <c r="AD28" s="34">
        <v>75.1362</v>
      </c>
      <c r="AE28" s="34">
        <v>8.03</v>
      </c>
      <c r="AF28" s="34">
        <v>68.29</v>
      </c>
      <c r="AG28" s="34">
        <v>71.9259</v>
      </c>
      <c r="AH28" s="34">
        <v>72.0724</v>
      </c>
      <c r="AI28" s="34">
        <v>6.2</v>
      </c>
      <c r="AJ28" s="34">
        <v>72.15</v>
      </c>
      <c r="AK28" s="34">
        <v>76.4302</v>
      </c>
      <c r="AL28" s="34">
        <v>76.3758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82.5701</v>
      </c>
      <c r="F29" s="34">
        <v>82.6307</v>
      </c>
      <c r="G29" s="68">
        <v>0.5791505791505828</v>
      </c>
      <c r="H29" s="60">
        <v>78.15</v>
      </c>
      <c r="I29" s="60">
        <v>83.2</v>
      </c>
      <c r="J29" s="60">
        <v>83.6</v>
      </c>
      <c r="K29" s="68">
        <v>5.063291139240515</v>
      </c>
      <c r="L29" s="34">
        <v>58.1</v>
      </c>
      <c r="M29" s="34">
        <v>68.1</v>
      </c>
      <c r="N29" s="34">
        <v>69.1</v>
      </c>
      <c r="O29" s="34">
        <v>3.1</v>
      </c>
      <c r="P29" s="34">
        <v>77.5</v>
      </c>
      <c r="Q29" s="34">
        <v>77.7869</v>
      </c>
      <c r="R29" s="34">
        <v>80.059</v>
      </c>
      <c r="S29" s="34">
        <v>-6.63</v>
      </c>
      <c r="T29" s="34">
        <v>80.57</v>
      </c>
      <c r="U29" s="34">
        <v>81.1917</v>
      </c>
      <c r="V29" s="34">
        <v>82.4384</v>
      </c>
      <c r="W29" s="34">
        <v>2.75</v>
      </c>
      <c r="X29" s="34">
        <v>87.08</v>
      </c>
      <c r="Y29" s="34">
        <v>90.2843</v>
      </c>
      <c r="Z29" s="34">
        <v>90.3194</v>
      </c>
      <c r="AA29" s="34">
        <v>14</v>
      </c>
      <c r="AB29" s="34">
        <v>73.21</v>
      </c>
      <c r="AC29" s="34">
        <v>75.8781</v>
      </c>
      <c r="AD29" s="34">
        <v>75.8624</v>
      </c>
      <c r="AE29" s="34">
        <v>8.62</v>
      </c>
      <c r="AF29" s="34">
        <v>68.56</v>
      </c>
      <c r="AG29" s="34">
        <v>72.615</v>
      </c>
      <c r="AH29" s="34">
        <v>72.6369</v>
      </c>
      <c r="AI29" s="34">
        <v>4.1</v>
      </c>
      <c r="AJ29" s="34">
        <v>73.84</v>
      </c>
      <c r="AK29" s="34">
        <v>76.292</v>
      </c>
      <c r="AL29" s="34">
        <v>76.8053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82.5344</v>
      </c>
      <c r="F30" s="34">
        <v>82.8865</v>
      </c>
      <c r="G30" s="68">
        <v>7.05399682371625</v>
      </c>
      <c r="H30" s="60">
        <v>80.89</v>
      </c>
      <c r="I30" s="60">
        <v>83.6</v>
      </c>
      <c r="J30" s="60">
        <v>84.1</v>
      </c>
      <c r="K30" s="68">
        <v>11.560693641618498</v>
      </c>
      <c r="L30" s="34">
        <v>57.9</v>
      </c>
      <c r="M30" s="34">
        <v>68.6</v>
      </c>
      <c r="N30" s="34">
        <v>69.3</v>
      </c>
      <c r="O30" s="34">
        <v>6.6</v>
      </c>
      <c r="P30" s="34">
        <v>77.2</v>
      </c>
      <c r="Q30" s="34">
        <v>79.0419</v>
      </c>
      <c r="R30" s="34">
        <v>80.4896</v>
      </c>
      <c r="S30" s="34">
        <v>-2.86</v>
      </c>
      <c r="T30" s="34">
        <v>82.35</v>
      </c>
      <c r="U30" s="34">
        <v>80.9664</v>
      </c>
      <c r="V30" s="34">
        <v>82.2654</v>
      </c>
      <c r="W30" s="34">
        <v>3.2</v>
      </c>
      <c r="X30" s="34">
        <v>87.96</v>
      </c>
      <c r="Y30" s="34">
        <v>90.2472</v>
      </c>
      <c r="Z30" s="34">
        <v>90.4531</v>
      </c>
      <c r="AA30" s="34">
        <v>16.82</v>
      </c>
      <c r="AB30" s="34">
        <v>76.35</v>
      </c>
      <c r="AC30" s="34">
        <v>76.6084</v>
      </c>
      <c r="AD30" s="34">
        <v>76.5995</v>
      </c>
      <c r="AE30" s="34">
        <v>10.53</v>
      </c>
      <c r="AF30" s="34">
        <v>71.53</v>
      </c>
      <c r="AG30" s="34">
        <v>73.2294</v>
      </c>
      <c r="AH30" s="34">
        <v>73.2231</v>
      </c>
      <c r="AI30" s="34">
        <v>8.9</v>
      </c>
      <c r="AJ30" s="34">
        <v>76.62</v>
      </c>
      <c r="AK30" s="34">
        <v>77.5993</v>
      </c>
      <c r="AL30" s="34">
        <v>77.3152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83.3418</v>
      </c>
      <c r="F31" s="34">
        <v>83.3162</v>
      </c>
      <c r="G31" s="68">
        <v>5.232201936037246</v>
      </c>
      <c r="H31" s="60">
        <v>85.88</v>
      </c>
      <c r="I31" s="60">
        <v>84.8</v>
      </c>
      <c r="J31" s="60">
        <v>84.6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79.754</v>
      </c>
      <c r="R31" s="34">
        <v>80.918</v>
      </c>
      <c r="S31" s="34">
        <v>-5.65</v>
      </c>
      <c r="T31" s="34">
        <v>85.54</v>
      </c>
      <c r="U31" s="34">
        <v>81.3225</v>
      </c>
      <c r="V31" s="34">
        <v>82.265</v>
      </c>
      <c r="W31" s="34">
        <v>2.94</v>
      </c>
      <c r="X31" s="34">
        <v>88.58</v>
      </c>
      <c r="Y31" s="34">
        <v>90.6212</v>
      </c>
      <c r="Z31" s="34">
        <v>90.6016</v>
      </c>
      <c r="AA31" s="34">
        <v>14.73</v>
      </c>
      <c r="AB31" s="34">
        <v>77.34</v>
      </c>
      <c r="AC31" s="34">
        <v>77.3683</v>
      </c>
      <c r="AD31" s="34">
        <v>77.3609</v>
      </c>
      <c r="AE31" s="34">
        <v>9.2</v>
      </c>
      <c r="AF31" s="34">
        <v>74.7</v>
      </c>
      <c r="AG31" s="34">
        <v>73.7414</v>
      </c>
      <c r="AH31" s="34">
        <v>73.8264</v>
      </c>
      <c r="AI31" s="34">
        <v>6.7</v>
      </c>
      <c r="AJ31" s="34">
        <v>79.75</v>
      </c>
      <c r="AK31" s="34">
        <v>77.6697</v>
      </c>
      <c r="AL31" s="34">
        <v>77.8453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83.7529</v>
      </c>
      <c r="F32" s="34">
        <v>83.8548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80.4503</v>
      </c>
      <c r="R32" s="34">
        <v>81.3541</v>
      </c>
      <c r="S32" s="34">
        <v>-1.03</v>
      </c>
      <c r="T32" s="34">
        <v>99.42</v>
      </c>
      <c r="U32" s="34">
        <v>82.4941</v>
      </c>
      <c r="V32" s="34">
        <v>82.3577</v>
      </c>
      <c r="W32" s="34">
        <v>2.44</v>
      </c>
      <c r="X32" s="34">
        <v>99.38</v>
      </c>
      <c r="Y32" s="34">
        <v>90.7513</v>
      </c>
      <c r="Z32" s="34">
        <v>90.7578</v>
      </c>
      <c r="AA32" s="34">
        <v>15.18</v>
      </c>
      <c r="AB32" s="34">
        <v>89.84</v>
      </c>
      <c r="AC32" s="34">
        <v>78.1783</v>
      </c>
      <c r="AD32" s="34">
        <v>78.115</v>
      </c>
      <c r="AE32" s="34">
        <v>9.33</v>
      </c>
      <c r="AF32" s="34">
        <v>86.13</v>
      </c>
      <c r="AG32" s="34">
        <v>74.3631</v>
      </c>
      <c r="AH32" s="34">
        <v>74.4549</v>
      </c>
      <c r="AI32" s="34">
        <v>7.2</v>
      </c>
      <c r="AJ32" s="34">
        <v>90.26</v>
      </c>
      <c r="AK32" s="34">
        <v>78.0858</v>
      </c>
      <c r="AL32" s="34">
        <v>78.4257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84.5872</v>
      </c>
      <c r="F33" s="34">
        <v>84.4273</v>
      </c>
      <c r="G33" s="68">
        <v>11.094365870623687</v>
      </c>
      <c r="H33" s="60">
        <v>95.83</v>
      </c>
      <c r="I33" s="60">
        <v>85.5</v>
      </c>
      <c r="J33" s="60">
        <v>85.6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81.2658</v>
      </c>
      <c r="R33" s="34">
        <v>81.8054</v>
      </c>
      <c r="S33" s="34">
        <v>-1.31</v>
      </c>
      <c r="T33" s="34">
        <v>85.39</v>
      </c>
      <c r="U33" s="34">
        <v>82.0762</v>
      </c>
      <c r="V33" s="34">
        <v>82.4511</v>
      </c>
      <c r="W33" s="34">
        <v>5.45</v>
      </c>
      <c r="X33" s="34">
        <v>115.04</v>
      </c>
      <c r="Y33" s="34">
        <v>91.4308</v>
      </c>
      <c r="Z33" s="34">
        <v>90.8993</v>
      </c>
      <c r="AA33" s="34">
        <v>15.97</v>
      </c>
      <c r="AB33" s="34">
        <v>87.17</v>
      </c>
      <c r="AC33" s="34">
        <v>78.9333</v>
      </c>
      <c r="AD33" s="34">
        <v>78.8191</v>
      </c>
      <c r="AE33" s="34">
        <v>11.1</v>
      </c>
      <c r="AF33" s="34">
        <v>79.02</v>
      </c>
      <c r="AG33" s="34">
        <v>75.1993</v>
      </c>
      <c r="AH33" s="34">
        <v>75.1033</v>
      </c>
      <c r="AI33" s="34">
        <v>8.7</v>
      </c>
      <c r="AJ33" s="34">
        <v>88.41</v>
      </c>
      <c r="AK33" s="34">
        <v>79.3496</v>
      </c>
      <c r="AL33" s="34">
        <v>79.0765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85.2079</v>
      </c>
      <c r="F34" s="34">
        <v>84.9334</v>
      </c>
      <c r="G34" s="68">
        <v>6.481251552023837</v>
      </c>
      <c r="H34" s="60">
        <v>85.76</v>
      </c>
      <c r="I34" s="60">
        <v>86.8</v>
      </c>
      <c r="J34" s="60">
        <v>86.1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82.0002</v>
      </c>
      <c r="R34" s="34">
        <v>82.2652</v>
      </c>
      <c r="S34" s="34">
        <v>-0.89</v>
      </c>
      <c r="T34" s="34">
        <v>74.61</v>
      </c>
      <c r="U34" s="34">
        <v>82.0762</v>
      </c>
      <c r="V34" s="34">
        <v>82.5466</v>
      </c>
      <c r="W34" s="34">
        <v>0.53</v>
      </c>
      <c r="X34" s="34">
        <v>90.49</v>
      </c>
      <c r="Y34" s="34">
        <v>91.0256</v>
      </c>
      <c r="Z34" s="34">
        <v>91.0102</v>
      </c>
      <c r="AA34" s="34">
        <v>9.09</v>
      </c>
      <c r="AB34" s="34">
        <v>72.11</v>
      </c>
      <c r="AC34" s="34">
        <v>79.3701</v>
      </c>
      <c r="AD34" s="34">
        <v>79.4694</v>
      </c>
      <c r="AE34" s="34">
        <v>10.06</v>
      </c>
      <c r="AF34" s="34">
        <v>82.74</v>
      </c>
      <c r="AG34" s="34">
        <v>75.9124</v>
      </c>
      <c r="AH34" s="34">
        <v>75.7467</v>
      </c>
      <c r="AI34" s="34">
        <v>7.6</v>
      </c>
      <c r="AJ34" s="34">
        <v>78.82</v>
      </c>
      <c r="AK34" s="34">
        <v>79.8552</v>
      </c>
      <c r="AL34" s="34">
        <v>79.6967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85.5564</v>
      </c>
      <c r="F35" s="34">
        <v>85.2731</v>
      </c>
      <c r="G35" s="68">
        <v>7.640360169491539</v>
      </c>
      <c r="H35" s="60">
        <v>81.29</v>
      </c>
      <c r="I35" s="60">
        <v>86.7</v>
      </c>
      <c r="J35" s="60">
        <v>86.6</v>
      </c>
      <c r="K35" s="68">
        <v>13.27561327561328</v>
      </c>
      <c r="L35" s="34">
        <v>78.5</v>
      </c>
      <c r="M35" s="34">
        <v>73.8</v>
      </c>
      <c r="N35" s="34">
        <v>74.4</v>
      </c>
      <c r="O35" s="34">
        <v>6.6</v>
      </c>
      <c r="P35" s="34">
        <v>77.4</v>
      </c>
      <c r="Q35" s="34">
        <v>82.4046</v>
      </c>
      <c r="R35" s="34">
        <v>82.73</v>
      </c>
      <c r="S35" s="34">
        <v>-0.85</v>
      </c>
      <c r="T35" s="34">
        <v>74.98</v>
      </c>
      <c r="U35" s="34">
        <v>81.9736</v>
      </c>
      <c r="V35" s="34">
        <v>82.6879</v>
      </c>
      <c r="W35" s="34">
        <v>4.24</v>
      </c>
      <c r="X35" s="34">
        <v>85.9</v>
      </c>
      <c r="Y35" s="34">
        <v>91.3178</v>
      </c>
      <c r="Z35" s="34">
        <v>91.1021</v>
      </c>
      <c r="AA35" s="34">
        <v>9.44</v>
      </c>
      <c r="AB35" s="34">
        <v>74.97</v>
      </c>
      <c r="AC35" s="34">
        <v>79.9315</v>
      </c>
      <c r="AD35" s="34">
        <v>80.1194</v>
      </c>
      <c r="AE35" s="34">
        <v>12.2</v>
      </c>
      <c r="AF35" s="34">
        <v>72.53</v>
      </c>
      <c r="AG35" s="34">
        <v>76.5828</v>
      </c>
      <c r="AH35" s="34">
        <v>76.3639</v>
      </c>
      <c r="AI35" s="34">
        <v>10.3</v>
      </c>
      <c r="AJ35" s="34">
        <v>76.18</v>
      </c>
      <c r="AK35" s="34">
        <v>80.1771</v>
      </c>
      <c r="AL35" s="34">
        <v>80.2704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</v>
      </c>
      <c r="F36" s="34">
        <v>85.4886</v>
      </c>
      <c r="G36" s="68">
        <v>8.56102003642987</v>
      </c>
      <c r="H36" s="60">
        <v>83.44</v>
      </c>
      <c r="I36" s="60">
        <v>87.4</v>
      </c>
      <c r="J36" s="60">
        <v>87.1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82.9525</v>
      </c>
      <c r="R36" s="34">
        <v>83.2076</v>
      </c>
      <c r="S36" s="34">
        <v>-1.22</v>
      </c>
      <c r="T36" s="34">
        <v>76.17</v>
      </c>
      <c r="U36" s="34">
        <v>82.233</v>
      </c>
      <c r="V36" s="34">
        <v>82.9003</v>
      </c>
      <c r="W36" s="34">
        <v>0.16</v>
      </c>
      <c r="X36" s="34">
        <v>86.12</v>
      </c>
      <c r="Y36" s="34">
        <v>91.0383</v>
      </c>
      <c r="Z36" s="34">
        <v>91.1941</v>
      </c>
      <c r="AA36" s="34">
        <v>10.69</v>
      </c>
      <c r="AB36" s="34">
        <v>79.72</v>
      </c>
      <c r="AC36" s="34">
        <v>80.7721</v>
      </c>
      <c r="AD36" s="34">
        <v>80.7947</v>
      </c>
      <c r="AE36" s="34">
        <v>8.91</v>
      </c>
      <c r="AF36" s="34">
        <v>72.63</v>
      </c>
      <c r="AG36" s="34">
        <v>76.8091</v>
      </c>
      <c r="AH36" s="34">
        <v>76.9659</v>
      </c>
      <c r="AI36" s="34">
        <v>9</v>
      </c>
      <c r="AJ36" s="34">
        <v>77.68</v>
      </c>
      <c r="AK36" s="34">
        <v>80.8579</v>
      </c>
      <c r="AL36" s="34">
        <v>80.8524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85.4004</v>
      </c>
      <c r="F37" s="34">
        <v>85.7784</v>
      </c>
      <c r="G37" s="68">
        <v>0.9912461380020545</v>
      </c>
      <c r="H37" s="60">
        <v>78.45</v>
      </c>
      <c r="I37" s="60">
        <v>87.4</v>
      </c>
      <c r="J37" s="60">
        <v>87.5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83.3966</v>
      </c>
      <c r="R37" s="34">
        <v>83.7075</v>
      </c>
      <c r="S37" s="34">
        <v>-1.06</v>
      </c>
      <c r="T37" s="34">
        <v>77.21</v>
      </c>
      <c r="U37" s="34">
        <v>82.8115</v>
      </c>
      <c r="V37" s="34">
        <v>83.1763</v>
      </c>
      <c r="W37" s="34">
        <v>0.16</v>
      </c>
      <c r="X37" s="34">
        <v>85.95</v>
      </c>
      <c r="Y37" s="34">
        <v>91.0531</v>
      </c>
      <c r="Z37" s="34">
        <v>91.3104</v>
      </c>
      <c r="AA37" s="34">
        <v>7.96</v>
      </c>
      <c r="AB37" s="34">
        <v>80.16</v>
      </c>
      <c r="AC37" s="34">
        <v>81.4186</v>
      </c>
      <c r="AD37" s="34">
        <v>81.4687</v>
      </c>
      <c r="AE37" s="34">
        <v>8.9</v>
      </c>
      <c r="AF37" s="34">
        <v>73.01</v>
      </c>
      <c r="AG37" s="34">
        <v>77.3541</v>
      </c>
      <c r="AH37" s="34">
        <v>77.5967</v>
      </c>
      <c r="AI37" s="34">
        <v>4.8</v>
      </c>
      <c r="AJ37" s="34">
        <v>75.86</v>
      </c>
      <c r="AK37" s="34">
        <v>80.9688</v>
      </c>
      <c r="AL37" s="34">
        <v>81.5067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86.0694</v>
      </c>
      <c r="F38" s="34">
        <v>86.3081</v>
      </c>
      <c r="G38" s="68">
        <v>8.314350797266524</v>
      </c>
      <c r="H38" s="60">
        <v>85.59</v>
      </c>
      <c r="I38" s="60">
        <v>87.5</v>
      </c>
      <c r="J38" s="60">
        <v>88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83.8702</v>
      </c>
      <c r="R38" s="34">
        <v>84.2391</v>
      </c>
      <c r="S38" s="34">
        <v>0</v>
      </c>
      <c r="T38" s="34">
        <v>81.42</v>
      </c>
      <c r="U38" s="34">
        <v>82.5368</v>
      </c>
      <c r="V38" s="34">
        <v>83.5134</v>
      </c>
      <c r="W38" s="34">
        <v>0.73</v>
      </c>
      <c r="X38" s="34">
        <v>90.47</v>
      </c>
      <c r="Y38" s="34">
        <v>91.0471</v>
      </c>
      <c r="Z38" s="34">
        <v>91.4772</v>
      </c>
      <c r="AA38" s="34">
        <v>10.26</v>
      </c>
      <c r="AB38" s="34">
        <v>90</v>
      </c>
      <c r="AC38" s="34">
        <v>82.011</v>
      </c>
      <c r="AD38" s="34">
        <v>82.1348</v>
      </c>
      <c r="AE38" s="34">
        <v>9.53</v>
      </c>
      <c r="AF38" s="34">
        <v>80.05</v>
      </c>
      <c r="AG38" s="34">
        <v>78.0554</v>
      </c>
      <c r="AH38" s="34">
        <v>78.2865</v>
      </c>
      <c r="AI38" s="34">
        <v>11.4</v>
      </c>
      <c r="AJ38" s="34">
        <v>84.07</v>
      </c>
      <c r="AK38" s="34">
        <v>82.4532</v>
      </c>
      <c r="AL38" s="34">
        <v>82.2626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87.1217</v>
      </c>
      <c r="F39" s="39">
        <v>87.0194</v>
      </c>
      <c r="G39" s="39">
        <v>4.975063860844184</v>
      </c>
      <c r="H39" s="61">
        <v>86.3</v>
      </c>
      <c r="I39" s="61">
        <v>89.2</v>
      </c>
      <c r="J39" s="61">
        <v>88.5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84.9733</v>
      </c>
      <c r="R39" s="39">
        <v>84.7961</v>
      </c>
      <c r="S39" s="39">
        <v>-0.01</v>
      </c>
      <c r="T39" s="39">
        <v>85.08</v>
      </c>
      <c r="U39" s="39">
        <v>84.0196</v>
      </c>
      <c r="V39" s="39">
        <v>83.9027</v>
      </c>
      <c r="W39" s="39">
        <v>0.41</v>
      </c>
      <c r="X39" s="39">
        <v>85.68</v>
      </c>
      <c r="Y39" s="39">
        <v>91.4931</v>
      </c>
      <c r="Z39" s="39">
        <v>91.7024</v>
      </c>
      <c r="AA39" s="39">
        <v>9.08</v>
      </c>
      <c r="AB39" s="39">
        <v>73.37</v>
      </c>
      <c r="AC39" s="39">
        <v>82.5812</v>
      </c>
      <c r="AD39" s="39">
        <v>82.8295</v>
      </c>
      <c r="AE39" s="39">
        <v>9.84</v>
      </c>
      <c r="AF39" s="39">
        <v>74.56</v>
      </c>
      <c r="AG39" s="39">
        <v>79.1249</v>
      </c>
      <c r="AH39" s="39">
        <v>79.0207</v>
      </c>
      <c r="AI39" s="126">
        <v>8.4</v>
      </c>
      <c r="AJ39" s="126">
        <v>78</v>
      </c>
      <c r="AK39" s="126">
        <v>82.822</v>
      </c>
      <c r="AL39" s="126">
        <v>83.07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88.0129</v>
      </c>
      <c r="F40" s="34">
        <v>87.7128</v>
      </c>
      <c r="G40" s="68">
        <v>7.6952141057934496</v>
      </c>
      <c r="H40" s="60">
        <v>85.51</v>
      </c>
      <c r="I40" s="60">
        <v>89.4</v>
      </c>
      <c r="J40" s="60">
        <v>89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85.521</v>
      </c>
      <c r="R40" s="34">
        <v>85.3525</v>
      </c>
      <c r="S40" s="34">
        <v>0.43</v>
      </c>
      <c r="T40" s="34">
        <v>83.27</v>
      </c>
      <c r="U40" s="34">
        <v>83.8677</v>
      </c>
      <c r="V40" s="34">
        <v>84.2947</v>
      </c>
      <c r="W40" s="34">
        <v>3.19</v>
      </c>
      <c r="X40" s="34">
        <v>88.91</v>
      </c>
      <c r="Y40" s="34">
        <v>92.3937</v>
      </c>
      <c r="Z40" s="34">
        <v>91.9546</v>
      </c>
      <c r="AA40" s="34">
        <v>9.89</v>
      </c>
      <c r="AB40" s="34">
        <v>80.12</v>
      </c>
      <c r="AC40" s="34">
        <v>83.4473</v>
      </c>
      <c r="AD40" s="34">
        <v>83.5784</v>
      </c>
      <c r="AE40" s="34">
        <v>11.52</v>
      </c>
      <c r="AF40" s="34">
        <v>76.15</v>
      </c>
      <c r="AG40" s="34">
        <v>79.9195</v>
      </c>
      <c r="AH40" s="34">
        <v>79.7575</v>
      </c>
      <c r="AI40" s="34">
        <v>9.9</v>
      </c>
      <c r="AJ40" s="34">
        <v>79.29</v>
      </c>
      <c r="AK40" s="34">
        <v>83.9921</v>
      </c>
      <c r="AL40" s="34">
        <v>83.9088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88.4715</v>
      </c>
      <c r="F41" s="34">
        <v>88.2586</v>
      </c>
      <c r="G41" s="68">
        <v>12.476007677543185</v>
      </c>
      <c r="H41" s="60">
        <v>87.9</v>
      </c>
      <c r="I41" s="60">
        <v>89.8</v>
      </c>
      <c r="J41" s="60">
        <v>89.5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85.852</v>
      </c>
      <c r="R41" s="34">
        <v>85.9</v>
      </c>
      <c r="S41" s="34">
        <v>2.84</v>
      </c>
      <c r="T41" s="34">
        <v>82.86</v>
      </c>
      <c r="U41" s="34">
        <v>82.9053</v>
      </c>
      <c r="V41" s="34">
        <v>84.7528</v>
      </c>
      <c r="W41" s="34">
        <v>2.88</v>
      </c>
      <c r="X41" s="34">
        <v>89.59</v>
      </c>
      <c r="Y41" s="34">
        <v>92.3485</v>
      </c>
      <c r="Z41" s="34">
        <v>92.1914</v>
      </c>
      <c r="AA41" s="34">
        <v>12.76</v>
      </c>
      <c r="AB41" s="34">
        <v>82.56</v>
      </c>
      <c r="AC41" s="34">
        <v>84.327</v>
      </c>
      <c r="AD41" s="34">
        <v>84.3468</v>
      </c>
      <c r="AE41" s="34">
        <v>11.9</v>
      </c>
      <c r="AF41" s="34">
        <v>76.72</v>
      </c>
      <c r="AG41" s="34">
        <v>80.4443</v>
      </c>
      <c r="AH41" s="34">
        <v>80.4794</v>
      </c>
      <c r="AI41" s="34">
        <v>10.8</v>
      </c>
      <c r="AJ41" s="34">
        <v>81.81</v>
      </c>
      <c r="AK41" s="34">
        <v>84.3864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88.8166</v>
      </c>
      <c r="F42" s="34">
        <v>88.6616</v>
      </c>
      <c r="G42" s="68">
        <v>11.571269625417232</v>
      </c>
      <c r="H42" s="60">
        <v>90.25</v>
      </c>
      <c r="I42" s="60">
        <v>90.9</v>
      </c>
      <c r="J42" s="60">
        <v>89.9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86.452</v>
      </c>
      <c r="R42" s="34">
        <v>86.4497</v>
      </c>
      <c r="S42" s="34">
        <v>8.5</v>
      </c>
      <c r="T42" s="34">
        <v>89.35</v>
      </c>
      <c r="U42" s="34">
        <v>85.6847</v>
      </c>
      <c r="V42" s="34">
        <v>85.331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85.1204</v>
      </c>
      <c r="AD42" s="34">
        <v>85.0765</v>
      </c>
      <c r="AE42" s="34">
        <v>10.2</v>
      </c>
      <c r="AF42" s="34">
        <v>78.83</v>
      </c>
      <c r="AG42" s="34">
        <v>81.174</v>
      </c>
      <c r="AH42" s="34">
        <v>81.2011</v>
      </c>
      <c r="AI42" s="34">
        <v>11.9</v>
      </c>
      <c r="AJ42" s="34">
        <v>85.74</v>
      </c>
      <c r="AK42" s="34">
        <v>86.6348</v>
      </c>
      <c r="AL42" s="34">
        <v>85.6981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89.0109</v>
      </c>
      <c r="F43" s="34">
        <v>88.9868</v>
      </c>
      <c r="G43" s="68">
        <v>3.726129482999538</v>
      </c>
      <c r="H43" s="60">
        <v>89.08</v>
      </c>
      <c r="I43" s="60">
        <v>90.4</v>
      </c>
      <c r="J43" s="60">
        <v>90.2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87.128</v>
      </c>
      <c r="R43" s="34">
        <v>87.0014</v>
      </c>
      <c r="S43" s="34">
        <v>4.78</v>
      </c>
      <c r="T43" s="34">
        <v>89.63</v>
      </c>
      <c r="U43" s="34">
        <v>86.1864</v>
      </c>
      <c r="V43" s="34">
        <v>85.8917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85.5658</v>
      </c>
      <c r="AD43" s="34">
        <v>85.7616</v>
      </c>
      <c r="AE43" s="34">
        <v>11.38</v>
      </c>
      <c r="AF43" s="34">
        <v>83.2</v>
      </c>
      <c r="AG43" s="34">
        <v>82.1025</v>
      </c>
      <c r="AH43" s="34">
        <v>81.9193</v>
      </c>
      <c r="AI43" s="34">
        <v>8.5</v>
      </c>
      <c r="AJ43" s="34">
        <v>86.53</v>
      </c>
      <c r="AK43" s="34">
        <v>86.8401</v>
      </c>
      <c r="AL43" s="34">
        <v>86.3908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89.1528</v>
      </c>
      <c r="F44" s="34">
        <v>89.3384</v>
      </c>
      <c r="G44" s="68">
        <v>4.819391634980982</v>
      </c>
      <c r="H44" s="60">
        <v>110.27</v>
      </c>
      <c r="I44" s="60">
        <v>90.6</v>
      </c>
      <c r="J44" s="60">
        <v>90.5</v>
      </c>
      <c r="K44" s="68">
        <v>11.576354679802945</v>
      </c>
      <c r="L44" s="34">
        <v>90.6</v>
      </c>
      <c r="M44" s="34">
        <v>77.4</v>
      </c>
      <c r="N44" s="34">
        <v>80.3</v>
      </c>
      <c r="O44" s="34">
        <v>9.3</v>
      </c>
      <c r="P44" s="34">
        <v>102.3</v>
      </c>
      <c r="Q44" s="34">
        <v>87.5556</v>
      </c>
      <c r="R44" s="34">
        <v>87.5499</v>
      </c>
      <c r="S44" s="34">
        <v>2.12</v>
      </c>
      <c r="T44" s="34">
        <v>101.53</v>
      </c>
      <c r="U44" s="34">
        <v>84.1201</v>
      </c>
      <c r="V44" s="34">
        <v>86.4551</v>
      </c>
      <c r="W44" s="34">
        <v>3.31</v>
      </c>
      <c r="X44" s="34">
        <v>102.67</v>
      </c>
      <c r="Y44" s="34">
        <v>92.7744</v>
      </c>
      <c r="Z44" s="34">
        <v>92.7571</v>
      </c>
      <c r="AA44" s="34">
        <v>11.52</v>
      </c>
      <c r="AB44" s="34">
        <v>100.2</v>
      </c>
      <c r="AC44" s="34">
        <v>86.3211</v>
      </c>
      <c r="AD44" s="34">
        <v>86.4396</v>
      </c>
      <c r="AE44" s="34">
        <v>10.9</v>
      </c>
      <c r="AF44" s="34">
        <v>95.51</v>
      </c>
      <c r="AG44" s="34">
        <v>82.6296</v>
      </c>
      <c r="AH44" s="34">
        <v>82.6191</v>
      </c>
      <c r="AI44" s="34">
        <v>12</v>
      </c>
      <c r="AJ44" s="34">
        <v>101.09</v>
      </c>
      <c r="AK44" s="34">
        <v>86.3504</v>
      </c>
      <c r="AL44" s="34">
        <v>86.9519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89.9254</v>
      </c>
      <c r="F45" s="34">
        <v>89.7562</v>
      </c>
      <c r="G45" s="68">
        <v>12.929145361577795</v>
      </c>
      <c r="H45" s="60">
        <v>108.22</v>
      </c>
      <c r="I45" s="60">
        <v>91.6</v>
      </c>
      <c r="J45" s="60">
        <v>90.8</v>
      </c>
      <c r="K45" s="68">
        <v>24.03965303593555</v>
      </c>
      <c r="L45" s="34">
        <v>100.1</v>
      </c>
      <c r="M45" s="34">
        <v>84.1</v>
      </c>
      <c r="N45" s="34">
        <v>81.2</v>
      </c>
      <c r="O45" s="34">
        <v>9.9</v>
      </c>
      <c r="P45" s="34">
        <v>92.9</v>
      </c>
      <c r="Q45" s="34">
        <v>88.2176</v>
      </c>
      <c r="R45" s="34">
        <v>88.0949</v>
      </c>
      <c r="S45" s="34">
        <v>6.97</v>
      </c>
      <c r="T45" s="34">
        <v>91.34</v>
      </c>
      <c r="U45" s="34">
        <v>87.8512</v>
      </c>
      <c r="V45" s="34">
        <v>87.1238</v>
      </c>
      <c r="W45" s="34">
        <v>1.63</v>
      </c>
      <c r="X45" s="34">
        <v>116.92</v>
      </c>
      <c r="Y45" s="34">
        <v>92.5348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87.1121</v>
      </c>
      <c r="AE45" s="34">
        <v>11.25</v>
      </c>
      <c r="AF45" s="34">
        <v>87.91</v>
      </c>
      <c r="AG45" s="34">
        <v>83.2027</v>
      </c>
      <c r="AH45" s="34">
        <v>83.313</v>
      </c>
      <c r="AI45" s="34">
        <v>11.7</v>
      </c>
      <c r="AJ45" s="34">
        <v>98.75</v>
      </c>
      <c r="AK45" s="34">
        <v>87.9258</v>
      </c>
      <c r="AL45" s="34">
        <v>87.5537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90.2048</v>
      </c>
      <c r="F46" s="34">
        <v>90.1676</v>
      </c>
      <c r="G46" s="68">
        <v>0.1865671641791005</v>
      </c>
      <c r="H46" s="60">
        <v>85.92</v>
      </c>
      <c r="I46" s="60">
        <v>90.8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88.7115</v>
      </c>
      <c r="R46" s="34">
        <v>88.6341</v>
      </c>
      <c r="S46" s="34">
        <v>6.29</v>
      </c>
      <c r="T46" s="34">
        <v>79.3</v>
      </c>
      <c r="U46" s="34">
        <v>87.1313</v>
      </c>
      <c r="V46" s="34">
        <v>87.7968</v>
      </c>
      <c r="W46" s="34">
        <v>2.36</v>
      </c>
      <c r="X46" s="34">
        <v>92.63</v>
      </c>
      <c r="Y46" s="34">
        <v>93.1985</v>
      </c>
      <c r="Z46" s="34">
        <v>93.1619</v>
      </c>
      <c r="AA46" s="34">
        <v>11.14</v>
      </c>
      <c r="AB46" s="34">
        <v>80.15</v>
      </c>
      <c r="AC46" s="34">
        <v>87.7801</v>
      </c>
      <c r="AD46" s="34">
        <v>87.7382</v>
      </c>
      <c r="AE46" s="34">
        <v>10.58</v>
      </c>
      <c r="AF46" s="34">
        <v>91.5</v>
      </c>
      <c r="AG46" s="34">
        <v>83.9927</v>
      </c>
      <c r="AH46" s="34">
        <v>84.0184</v>
      </c>
      <c r="AI46" s="34">
        <v>9.7</v>
      </c>
      <c r="AJ46" s="34">
        <v>86.47</v>
      </c>
      <c r="AK46" s="34">
        <v>88.0277</v>
      </c>
      <c r="AL46" s="34">
        <v>88.1538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90.6112</v>
      </c>
      <c r="F47" s="34">
        <v>90.5497</v>
      </c>
      <c r="G47" s="68">
        <v>5.794070611391307</v>
      </c>
      <c r="H47" s="60">
        <v>86</v>
      </c>
      <c r="I47" s="60">
        <v>91.4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89.2</v>
      </c>
      <c r="R47" s="34">
        <v>89.1676</v>
      </c>
      <c r="S47" s="34">
        <v>8.24</v>
      </c>
      <c r="T47" s="34">
        <v>81.16</v>
      </c>
      <c r="U47" s="34">
        <v>88.2668</v>
      </c>
      <c r="V47" s="34">
        <v>88.431</v>
      </c>
      <c r="W47" s="34">
        <v>2.81</v>
      </c>
      <c r="X47" s="34">
        <v>88.31</v>
      </c>
      <c r="Y47" s="34">
        <v>93.6771</v>
      </c>
      <c r="Z47" s="34">
        <v>93.393</v>
      </c>
      <c r="AA47" s="34">
        <v>10.71</v>
      </c>
      <c r="AB47" s="34">
        <v>83</v>
      </c>
      <c r="AC47" s="34">
        <v>88.179</v>
      </c>
      <c r="AD47" s="34">
        <v>88.302</v>
      </c>
      <c r="AE47" s="34">
        <v>11.1</v>
      </c>
      <c r="AF47" s="34">
        <v>80.57</v>
      </c>
      <c r="AG47" s="34">
        <v>84.7282</v>
      </c>
      <c r="AH47" s="34">
        <v>84.7313</v>
      </c>
      <c r="AI47" s="34">
        <v>10.9</v>
      </c>
      <c r="AJ47" s="34">
        <v>84.49</v>
      </c>
      <c r="AK47" s="34">
        <v>88.685</v>
      </c>
      <c r="AL47" s="34">
        <v>88.7465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90.9619</v>
      </c>
      <c r="F48" s="34">
        <v>90.9234</v>
      </c>
      <c r="G48" s="68">
        <v>4.446308724832225</v>
      </c>
      <c r="H48" s="60">
        <v>87.15</v>
      </c>
      <c r="I48" s="60">
        <v>91.8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89.7684</v>
      </c>
      <c r="R48" s="34">
        <v>89.6979</v>
      </c>
      <c r="S48" s="34">
        <v>7.87</v>
      </c>
      <c r="T48" s="34">
        <v>82.17</v>
      </c>
      <c r="U48" s="34">
        <v>89.0094</v>
      </c>
      <c r="V48" s="34">
        <v>89.0334</v>
      </c>
      <c r="W48" s="34">
        <v>2.41</v>
      </c>
      <c r="X48" s="34">
        <v>88.2</v>
      </c>
      <c r="Y48" s="34">
        <v>93.5212</v>
      </c>
      <c r="Z48" s="34">
        <v>93.617</v>
      </c>
      <c r="AA48" s="34">
        <v>9.75</v>
      </c>
      <c r="AB48" s="34">
        <v>87.5</v>
      </c>
      <c r="AC48" s="34">
        <v>88.7681</v>
      </c>
      <c r="AD48" s="34">
        <v>88.8282</v>
      </c>
      <c r="AE48" s="34">
        <v>10.95</v>
      </c>
      <c r="AF48" s="34">
        <v>80.58</v>
      </c>
      <c r="AG48" s="34">
        <v>85.4189</v>
      </c>
      <c r="AH48" s="34">
        <v>85.4446</v>
      </c>
      <c r="AI48" s="34">
        <v>10.5</v>
      </c>
      <c r="AJ48" s="34">
        <v>85.84</v>
      </c>
      <c r="AK48" s="34">
        <v>89.4646</v>
      </c>
      <c r="AL48" s="34">
        <v>89.3529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</v>
      </c>
      <c r="F49" s="34">
        <v>91.2803</v>
      </c>
      <c r="G49" s="68">
        <v>5.111536010197566</v>
      </c>
      <c r="H49" s="60">
        <v>82.46</v>
      </c>
      <c r="I49" s="60">
        <v>91.9</v>
      </c>
      <c r="J49" s="60">
        <v>91.8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90.2363</v>
      </c>
      <c r="R49" s="34">
        <v>90.2254</v>
      </c>
      <c r="S49" s="34">
        <v>6.06</v>
      </c>
      <c r="T49" s="34">
        <v>81.89</v>
      </c>
      <c r="U49" s="34">
        <v>88.8624</v>
      </c>
      <c r="V49" s="34">
        <v>89.5965</v>
      </c>
      <c r="W49" s="34">
        <v>3.15</v>
      </c>
      <c r="X49" s="34">
        <v>88.66</v>
      </c>
      <c r="Y49" s="34">
        <v>93.9191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89.3675</v>
      </c>
      <c r="AE49" s="34">
        <v>11.79</v>
      </c>
      <c r="AF49" s="34">
        <v>81.62</v>
      </c>
      <c r="AG49" s="34">
        <v>86.2269</v>
      </c>
      <c r="AH49" s="34">
        <v>86.1526</v>
      </c>
      <c r="AI49" s="34">
        <v>11.2</v>
      </c>
      <c r="AJ49" s="34">
        <v>84.36</v>
      </c>
      <c r="AK49" s="34">
        <v>90.0928</v>
      </c>
      <c r="AL49" s="34">
        <v>89.9226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91.8377</v>
      </c>
      <c r="F50" s="34">
        <v>91.5662</v>
      </c>
      <c r="G50" s="68">
        <v>14.382521322584415</v>
      </c>
      <c r="H50" s="60">
        <v>97.9</v>
      </c>
      <c r="I50" s="60">
        <v>92.9</v>
      </c>
      <c r="J50" s="60">
        <v>92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90.9442</v>
      </c>
      <c r="R50" s="34">
        <v>90.7471</v>
      </c>
      <c r="S50" s="34">
        <v>9.95</v>
      </c>
      <c r="T50" s="34">
        <v>89.53</v>
      </c>
      <c r="U50" s="34">
        <v>90.5727</v>
      </c>
      <c r="V50" s="34">
        <v>90.1219</v>
      </c>
      <c r="W50" s="34">
        <v>3.99</v>
      </c>
      <c r="X50" s="34">
        <v>94.08</v>
      </c>
      <c r="Y50" s="34">
        <v>94.3477</v>
      </c>
      <c r="Z50" s="34">
        <v>94.0685</v>
      </c>
      <c r="AA50" s="34">
        <v>9.92</v>
      </c>
      <c r="AB50" s="34">
        <v>98.92</v>
      </c>
      <c r="AC50" s="34">
        <v>89.8942</v>
      </c>
      <c r="AD50" s="34">
        <v>89.9512</v>
      </c>
      <c r="AE50" s="34">
        <v>11.76</v>
      </c>
      <c r="AF50" s="34">
        <v>89.47</v>
      </c>
      <c r="AG50" s="34">
        <v>86.881</v>
      </c>
      <c r="AH50" s="34">
        <v>86.8465</v>
      </c>
      <c r="AI50" s="34">
        <v>11.2</v>
      </c>
      <c r="AJ50" s="34">
        <v>93.48</v>
      </c>
      <c r="AK50" s="34">
        <v>91.4538</v>
      </c>
      <c r="AL50" s="34">
        <v>90.322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91.6196</v>
      </c>
      <c r="F51" s="39">
        <v>91.7881</v>
      </c>
      <c r="G51" s="39">
        <v>-3.2213209733487846</v>
      </c>
      <c r="H51" s="61">
        <v>83.52</v>
      </c>
      <c r="I51" s="61">
        <v>91.9</v>
      </c>
      <c r="J51" s="61">
        <v>92.2</v>
      </c>
      <c r="K51" s="39">
        <v>5.956112852664573</v>
      </c>
      <c r="L51" s="39">
        <v>67.6</v>
      </c>
      <c r="M51" s="39">
        <v>85.9</v>
      </c>
      <c r="N51" s="39">
        <v>85.5</v>
      </c>
      <c r="O51" s="39">
        <v>6.5</v>
      </c>
      <c r="P51" s="39">
        <v>86.9</v>
      </c>
      <c r="Q51" s="39">
        <v>91.4227</v>
      </c>
      <c r="R51" s="39">
        <v>91.2553</v>
      </c>
      <c r="S51" s="39">
        <v>4.96</v>
      </c>
      <c r="T51" s="39">
        <v>89.3</v>
      </c>
      <c r="U51" s="39">
        <v>89.9849</v>
      </c>
      <c r="V51" s="39">
        <v>90.5791</v>
      </c>
      <c r="W51" s="39">
        <v>3.2</v>
      </c>
      <c r="X51" s="39">
        <v>88.43</v>
      </c>
      <c r="Y51" s="39">
        <v>94.5884</v>
      </c>
      <c r="Z51" s="39">
        <v>94.271</v>
      </c>
      <c r="AA51" s="39">
        <v>9.21</v>
      </c>
      <c r="AB51" s="39">
        <v>80.13</v>
      </c>
      <c r="AC51" s="39">
        <v>90.6273</v>
      </c>
      <c r="AD51" s="39">
        <v>90.5109</v>
      </c>
      <c r="AE51" s="39">
        <v>9.78</v>
      </c>
      <c r="AF51" s="39">
        <v>81.85</v>
      </c>
      <c r="AG51" s="39">
        <v>87.6162</v>
      </c>
      <c r="AH51" s="39">
        <v>87.5207</v>
      </c>
      <c r="AI51" s="126">
        <v>5</v>
      </c>
      <c r="AJ51" s="126">
        <v>81.9</v>
      </c>
      <c r="AK51" s="126">
        <v>89.8391</v>
      </c>
      <c r="AL51" s="126">
        <v>90.5338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92.0651</v>
      </c>
      <c r="F52" s="34">
        <v>92.05</v>
      </c>
      <c r="G52" s="68">
        <v>2.4090749619927356</v>
      </c>
      <c r="H52" s="60">
        <v>87.57</v>
      </c>
      <c r="I52" s="60">
        <v>92.3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91.741</v>
      </c>
      <c r="R52" s="34">
        <v>91.7515</v>
      </c>
      <c r="S52" s="34">
        <v>6.48</v>
      </c>
      <c r="T52" s="34">
        <v>88.67</v>
      </c>
      <c r="U52" s="34">
        <v>89.7156</v>
      </c>
      <c r="V52" s="34">
        <v>91.0418</v>
      </c>
      <c r="W52" s="34">
        <v>1.29</v>
      </c>
      <c r="X52" s="34">
        <v>90.06</v>
      </c>
      <c r="Y52" s="34">
        <v>94.4836</v>
      </c>
      <c r="Z52" s="34">
        <v>94.4533</v>
      </c>
      <c r="AA52" s="34">
        <v>8.81</v>
      </c>
      <c r="AB52" s="34">
        <v>87.18</v>
      </c>
      <c r="AC52" s="34">
        <v>91.0364</v>
      </c>
      <c r="AD52" s="34">
        <v>90.9701</v>
      </c>
      <c r="AE52" s="34">
        <v>10.11</v>
      </c>
      <c r="AF52" s="34">
        <v>83.85</v>
      </c>
      <c r="AG52" s="34">
        <v>88.3022</v>
      </c>
      <c r="AH52" s="34">
        <v>88.1687</v>
      </c>
      <c r="AI52" s="34">
        <v>7.8</v>
      </c>
      <c r="AJ52" s="34">
        <v>85.48</v>
      </c>
      <c r="AK52" s="34">
        <v>90.506</v>
      </c>
      <c r="AL52" s="34">
        <v>90.8023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92.4434</v>
      </c>
      <c r="F53" s="34">
        <v>92.3513</v>
      </c>
      <c r="G53" s="68">
        <v>5.893060295790662</v>
      </c>
      <c r="H53" s="60">
        <v>93.08</v>
      </c>
      <c r="I53" s="60">
        <v>92.6</v>
      </c>
      <c r="J53" s="60">
        <v>92.7</v>
      </c>
      <c r="K53" s="68">
        <v>14.328358208955216</v>
      </c>
      <c r="L53" s="34">
        <v>76.6</v>
      </c>
      <c r="M53" s="34">
        <v>85.7</v>
      </c>
      <c r="N53" s="34">
        <v>86.4</v>
      </c>
      <c r="O53" s="34">
        <v>7.4</v>
      </c>
      <c r="P53" s="34">
        <v>91.9</v>
      </c>
      <c r="Q53" s="34">
        <v>92.1192</v>
      </c>
      <c r="R53" s="34">
        <v>92.25</v>
      </c>
      <c r="S53" s="34">
        <v>13.87</v>
      </c>
      <c r="T53" s="34">
        <v>94.36</v>
      </c>
      <c r="U53" s="34">
        <v>91.5746</v>
      </c>
      <c r="V53" s="34">
        <v>91.564</v>
      </c>
      <c r="W53" s="34">
        <v>3.1</v>
      </c>
      <c r="X53" s="34">
        <v>92.36</v>
      </c>
      <c r="Y53" s="34">
        <v>94.5714</v>
      </c>
      <c r="Z53" s="34">
        <v>94.6382</v>
      </c>
      <c r="AA53" s="34">
        <v>9.76</v>
      </c>
      <c r="AB53" s="34">
        <v>90.62</v>
      </c>
      <c r="AC53" s="34">
        <v>91.1059</v>
      </c>
      <c r="AD53" s="34">
        <v>91.3611</v>
      </c>
      <c r="AE53" s="34">
        <v>11.33</v>
      </c>
      <c r="AF53" s="34">
        <v>85.41</v>
      </c>
      <c r="AG53" s="34">
        <v>88.8969</v>
      </c>
      <c r="AH53" s="34">
        <v>88.7855</v>
      </c>
      <c r="AI53" s="34">
        <v>11.1</v>
      </c>
      <c r="AJ53" s="34">
        <v>90.89</v>
      </c>
      <c r="AK53" s="34">
        <v>91.3092</v>
      </c>
      <c r="AL53" s="34">
        <v>91.1945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92.6338</v>
      </c>
      <c r="F54" s="34">
        <v>92.6459</v>
      </c>
      <c r="G54" s="68">
        <v>0.5872576177285331</v>
      </c>
      <c r="H54" s="60">
        <v>90.78</v>
      </c>
      <c r="I54" s="60">
        <v>93.1</v>
      </c>
      <c r="J54" s="60">
        <v>92.9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92.9395</v>
      </c>
      <c r="R54" s="34">
        <v>92.7543</v>
      </c>
      <c r="S54" s="34">
        <v>9.97</v>
      </c>
      <c r="T54" s="34">
        <v>98.26</v>
      </c>
      <c r="U54" s="34">
        <v>93.0119</v>
      </c>
      <c r="V54" s="34">
        <v>92.0101</v>
      </c>
      <c r="W54" s="34">
        <v>2.03</v>
      </c>
      <c r="X54" s="34">
        <v>92.39</v>
      </c>
      <c r="Y54" s="34">
        <v>94.7742</v>
      </c>
      <c r="Z54" s="34">
        <v>94.8442</v>
      </c>
      <c r="AA54" s="34">
        <v>6.98</v>
      </c>
      <c r="AB54" s="34">
        <v>90.4</v>
      </c>
      <c r="AC54" s="34">
        <v>91.5287</v>
      </c>
      <c r="AD54" s="34">
        <v>91.7761</v>
      </c>
      <c r="AE54" s="34">
        <v>10.46</v>
      </c>
      <c r="AF54" s="34">
        <v>87.08</v>
      </c>
      <c r="AG54" s="34">
        <v>89.3763</v>
      </c>
      <c r="AH54" s="34">
        <v>89.3806</v>
      </c>
      <c r="AI54" s="34">
        <v>5.2</v>
      </c>
      <c r="AJ54" s="34">
        <v>90.2</v>
      </c>
      <c r="AK54" s="34">
        <v>91.5771</v>
      </c>
      <c r="AL54" s="34">
        <v>91.5951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92.8488</v>
      </c>
      <c r="F55" s="34">
        <v>92.9839</v>
      </c>
      <c r="G55" s="68">
        <v>2.3125280646609814</v>
      </c>
      <c r="H55" s="60">
        <v>91.14</v>
      </c>
      <c r="I55" s="60">
        <v>93.2</v>
      </c>
      <c r="J55" s="60">
        <v>93.2</v>
      </c>
      <c r="K55" s="68">
        <v>10.34013605442176</v>
      </c>
      <c r="L55" s="34">
        <v>81.1</v>
      </c>
      <c r="M55" s="34">
        <v>86.7</v>
      </c>
      <c r="N55" s="34">
        <v>87.9</v>
      </c>
      <c r="O55" s="34">
        <v>6.8</v>
      </c>
      <c r="P55" s="34">
        <v>95.3</v>
      </c>
      <c r="Q55" s="34">
        <v>93.1883</v>
      </c>
      <c r="R55" s="34">
        <v>93.2577</v>
      </c>
      <c r="S55" s="34">
        <v>4.21</v>
      </c>
      <c r="T55" s="34">
        <v>93.4</v>
      </c>
      <c r="U55" s="34">
        <v>90.8323</v>
      </c>
      <c r="V55" s="34">
        <v>92.3418</v>
      </c>
      <c r="W55" s="34">
        <v>2.42</v>
      </c>
      <c r="X55" s="34">
        <v>92.19</v>
      </c>
      <c r="Y55" s="34">
        <v>94.8476</v>
      </c>
      <c r="Z55" s="34">
        <v>95.0826</v>
      </c>
      <c r="AA55" s="34">
        <v>8.68</v>
      </c>
      <c r="AB55" s="34">
        <v>93.22</v>
      </c>
      <c r="AC55" s="34">
        <v>92.3189</v>
      </c>
      <c r="AD55" s="34">
        <v>92.2223</v>
      </c>
      <c r="AE55" s="34">
        <v>9.24</v>
      </c>
      <c r="AF55" s="34">
        <v>90.89</v>
      </c>
      <c r="AG55" s="34">
        <v>89.7006</v>
      </c>
      <c r="AH55" s="34">
        <v>89.9862</v>
      </c>
      <c r="AI55" s="34">
        <v>6.3</v>
      </c>
      <c r="AJ55" s="34">
        <v>91.98</v>
      </c>
      <c r="AK55" s="34">
        <v>91.8839</v>
      </c>
      <c r="AL55" s="34">
        <v>91.9993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93.1881</v>
      </c>
      <c r="F56" s="34">
        <v>93.4631</v>
      </c>
      <c r="G56" s="68">
        <v>2.956379795048522</v>
      </c>
      <c r="H56" s="60">
        <v>113.53</v>
      </c>
      <c r="I56" s="60">
        <v>92.6</v>
      </c>
      <c r="J56" s="60">
        <v>93.6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93.6925</v>
      </c>
      <c r="R56" s="34">
        <v>93.7657</v>
      </c>
      <c r="S56" s="34">
        <v>13.28</v>
      </c>
      <c r="T56" s="34">
        <v>115.02</v>
      </c>
      <c r="U56" s="34">
        <v>93.6436</v>
      </c>
      <c r="V56" s="34">
        <v>92.6296</v>
      </c>
      <c r="W56" s="34">
        <v>2.97</v>
      </c>
      <c r="X56" s="34">
        <v>105.72</v>
      </c>
      <c r="Y56" s="34">
        <v>95.0703</v>
      </c>
      <c r="Z56" s="34">
        <v>95.3674</v>
      </c>
      <c r="AA56" s="34">
        <v>7.53</v>
      </c>
      <c r="AB56" s="34">
        <v>107.74</v>
      </c>
      <c r="AC56" s="34">
        <v>92.4505</v>
      </c>
      <c r="AD56" s="34">
        <v>92.6558</v>
      </c>
      <c r="AE56" s="34">
        <v>9.53</v>
      </c>
      <c r="AF56" s="34">
        <v>104.61</v>
      </c>
      <c r="AG56" s="34">
        <v>90.4026</v>
      </c>
      <c r="AH56" s="34">
        <v>90.6397</v>
      </c>
      <c r="AI56" s="34">
        <v>7</v>
      </c>
      <c r="AJ56" s="34">
        <v>108.16</v>
      </c>
      <c r="AK56" s="34">
        <v>92.1278</v>
      </c>
      <c r="AL56" s="34">
        <v>92.4663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94.4481</v>
      </c>
      <c r="F57" s="34">
        <v>94.0281</v>
      </c>
      <c r="G57" s="68">
        <v>2.171502494917755</v>
      </c>
      <c r="H57" s="60">
        <v>110.57</v>
      </c>
      <c r="I57" s="60">
        <v>94.7</v>
      </c>
      <c r="J57" s="60">
        <v>93.9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94.4737</v>
      </c>
      <c r="R57" s="34">
        <v>94.2781</v>
      </c>
      <c r="S57" s="34">
        <v>2.87</v>
      </c>
      <c r="T57" s="34">
        <v>93.96</v>
      </c>
      <c r="U57" s="34">
        <v>91.2357</v>
      </c>
      <c r="V57" s="34">
        <v>92.882</v>
      </c>
      <c r="W57" s="34">
        <v>4.53</v>
      </c>
      <c r="X57" s="34">
        <v>122.21</v>
      </c>
      <c r="Y57" s="34">
        <v>96.1146</v>
      </c>
      <c r="Z57" s="34">
        <v>95.6846</v>
      </c>
      <c r="AA57" s="34">
        <v>8.44</v>
      </c>
      <c r="AB57" s="34">
        <v>104.33</v>
      </c>
      <c r="AC57" s="34">
        <v>95.5757</v>
      </c>
      <c r="AD57" s="34">
        <v>93.1065</v>
      </c>
      <c r="AE57" s="34">
        <v>10.52</v>
      </c>
      <c r="AF57" s="34">
        <v>97.16</v>
      </c>
      <c r="AG57" s="34">
        <v>91.554</v>
      </c>
      <c r="AH57" s="34">
        <v>91.3286</v>
      </c>
      <c r="AI57" s="34">
        <v>5.7</v>
      </c>
      <c r="AJ57" s="34">
        <v>104.38</v>
      </c>
      <c r="AK57" s="34">
        <v>93.2566</v>
      </c>
      <c r="AL57" s="34">
        <v>92.9911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94.5912</v>
      </c>
      <c r="F58" s="34">
        <v>94.4961</v>
      </c>
      <c r="G58" s="68">
        <v>3.8989757914338856</v>
      </c>
      <c r="H58" s="60">
        <v>89.27</v>
      </c>
      <c r="I58" s="60">
        <v>94.2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94.8056</v>
      </c>
      <c r="R58" s="34">
        <v>94.7849</v>
      </c>
      <c r="S58" s="34">
        <v>6.76</v>
      </c>
      <c r="T58" s="34">
        <v>84.67</v>
      </c>
      <c r="U58" s="34">
        <v>92.7246</v>
      </c>
      <c r="V58" s="34">
        <v>93.1749</v>
      </c>
      <c r="W58" s="34">
        <v>3.06</v>
      </c>
      <c r="X58" s="34">
        <v>95.46</v>
      </c>
      <c r="Y58" s="34">
        <v>96.2116</v>
      </c>
      <c r="Z58" s="34">
        <v>95.9957</v>
      </c>
      <c r="AA58" s="34">
        <v>6.55</v>
      </c>
      <c r="AB58" s="34">
        <v>85.4</v>
      </c>
      <c r="AC58" s="34">
        <v>93.3144</v>
      </c>
      <c r="AD58" s="34">
        <v>93.6241</v>
      </c>
      <c r="AE58" s="34">
        <v>9.13</v>
      </c>
      <c r="AF58" s="34">
        <v>99.85</v>
      </c>
      <c r="AG58" s="34">
        <v>92.0545</v>
      </c>
      <c r="AH58" s="34">
        <v>92.0108</v>
      </c>
      <c r="AI58" s="34">
        <v>6.6</v>
      </c>
      <c r="AJ58" s="34">
        <v>92.18</v>
      </c>
      <c r="AK58" s="34">
        <v>93.5874</v>
      </c>
      <c r="AL58" s="34">
        <v>93.4866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94.8821</v>
      </c>
      <c r="F59" s="34">
        <v>94.8735</v>
      </c>
      <c r="G59" s="68">
        <v>4.941860465116279</v>
      </c>
      <c r="H59" s="60">
        <v>90.25</v>
      </c>
      <c r="I59" s="60">
        <v>94.4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95.4577</v>
      </c>
      <c r="R59" s="34">
        <v>95.2839</v>
      </c>
      <c r="S59" s="34">
        <v>5.55</v>
      </c>
      <c r="T59" s="34">
        <v>85.67</v>
      </c>
      <c r="U59" s="34">
        <v>92.9693</v>
      </c>
      <c r="V59" s="34">
        <v>93.5283</v>
      </c>
      <c r="W59" s="34">
        <v>1.83</v>
      </c>
      <c r="X59" s="34">
        <v>89.93</v>
      </c>
      <c r="Y59" s="34">
        <v>96.0782</v>
      </c>
      <c r="Z59" s="34">
        <v>96.3042</v>
      </c>
      <c r="AA59" s="34">
        <v>7.46</v>
      </c>
      <c r="AB59" s="34">
        <v>89.19</v>
      </c>
      <c r="AC59" s="34">
        <v>94.1296</v>
      </c>
      <c r="AD59" s="34">
        <v>94.2171</v>
      </c>
      <c r="AE59" s="34">
        <v>9.54</v>
      </c>
      <c r="AF59" s="34">
        <v>88.26</v>
      </c>
      <c r="AG59" s="34">
        <v>92.7217</v>
      </c>
      <c r="AH59" s="34">
        <v>92.6809</v>
      </c>
      <c r="AI59" s="34">
        <v>5.9</v>
      </c>
      <c r="AJ59" s="34">
        <v>89.47</v>
      </c>
      <c r="AK59" s="34">
        <v>93.7432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95.2833</v>
      </c>
      <c r="F60" s="34">
        <v>95.2547</v>
      </c>
      <c r="G60" s="68">
        <v>2.8456683878370503</v>
      </c>
      <c r="H60" s="60">
        <v>89.63</v>
      </c>
      <c r="I60" s="60">
        <v>95.6</v>
      </c>
      <c r="J60" s="60">
        <v>95.2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95.966</v>
      </c>
      <c r="R60" s="34">
        <v>95.771</v>
      </c>
      <c r="S60" s="34">
        <v>3.88</v>
      </c>
      <c r="T60" s="34">
        <v>85.36</v>
      </c>
      <c r="U60" s="34">
        <v>93.2324</v>
      </c>
      <c r="V60" s="34">
        <v>93.9038</v>
      </c>
      <c r="W60" s="34">
        <v>3.95</v>
      </c>
      <c r="X60" s="34">
        <v>91.68</v>
      </c>
      <c r="Y60" s="34">
        <v>96.9312</v>
      </c>
      <c r="Z60" s="34">
        <v>96.6282</v>
      </c>
      <c r="AA60" s="34">
        <v>5.05</v>
      </c>
      <c r="AB60" s="34">
        <v>91.92</v>
      </c>
      <c r="AC60" s="34">
        <v>94.7717</v>
      </c>
      <c r="AD60" s="34">
        <v>94.8408</v>
      </c>
      <c r="AE60" s="34">
        <v>9.47</v>
      </c>
      <c r="AF60" s="34">
        <v>88.22</v>
      </c>
      <c r="AG60" s="34">
        <v>93.5708</v>
      </c>
      <c r="AH60" s="34">
        <v>93.3398</v>
      </c>
      <c r="AI60" s="34">
        <v>4.5</v>
      </c>
      <c r="AJ60" s="34">
        <v>89.7</v>
      </c>
      <c r="AK60" s="34">
        <v>94.8614</v>
      </c>
      <c r="AL60" s="34">
        <v>94.4146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95.6768</v>
      </c>
      <c r="F61" s="34">
        <v>95.649</v>
      </c>
      <c r="G61" s="68">
        <v>4.571913655105518</v>
      </c>
      <c r="H61" s="60">
        <v>86.23</v>
      </c>
      <c r="I61" s="60">
        <v>95.5</v>
      </c>
      <c r="J61" s="60">
        <v>95.7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96.3225</v>
      </c>
      <c r="R61" s="34">
        <v>96.2446</v>
      </c>
      <c r="S61" s="34">
        <v>4.23</v>
      </c>
      <c r="T61" s="34">
        <v>85.35</v>
      </c>
      <c r="U61" s="34">
        <v>93.3402</v>
      </c>
      <c r="V61" s="34">
        <v>94.3333</v>
      </c>
      <c r="W61" s="34">
        <v>3.14</v>
      </c>
      <c r="X61" s="34">
        <v>91.44</v>
      </c>
      <c r="Y61" s="34">
        <v>97.0264</v>
      </c>
      <c r="Z61" s="34">
        <v>96.9559</v>
      </c>
      <c r="AA61" s="34">
        <v>7.75</v>
      </c>
      <c r="AB61" s="34">
        <v>93.93</v>
      </c>
      <c r="AC61" s="34">
        <v>95.5518</v>
      </c>
      <c r="AD61" s="34">
        <v>95.4312</v>
      </c>
      <c r="AE61" s="34">
        <v>8.98</v>
      </c>
      <c r="AF61" s="34">
        <v>88.94</v>
      </c>
      <c r="AG61" s="34">
        <v>93.9513</v>
      </c>
      <c r="AH61" s="34">
        <v>93.9843</v>
      </c>
      <c r="AI61" s="34">
        <v>6.3</v>
      </c>
      <c r="AJ61" s="34">
        <v>89.67</v>
      </c>
      <c r="AK61" s="34">
        <v>94.6268</v>
      </c>
      <c r="AL61" s="34">
        <v>94.8231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</v>
      </c>
      <c r="F62" s="34">
        <v>96.0568</v>
      </c>
      <c r="G62" s="68">
        <v>4.473953013278851</v>
      </c>
      <c r="H62" s="60">
        <v>102.28</v>
      </c>
      <c r="I62" s="60">
        <v>96.1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93.5</v>
      </c>
      <c r="O62" s="34">
        <v>6.5</v>
      </c>
      <c r="P62" s="34">
        <v>100.6</v>
      </c>
      <c r="Q62" s="34">
        <v>96.6386</v>
      </c>
      <c r="R62" s="34">
        <v>96.7155</v>
      </c>
      <c r="S62" s="34">
        <v>2.77</v>
      </c>
      <c r="T62" s="34">
        <v>92.01</v>
      </c>
      <c r="U62" s="34">
        <v>93.3525</v>
      </c>
      <c r="V62" s="34">
        <v>94.8773</v>
      </c>
      <c r="W62" s="34">
        <v>3.22</v>
      </c>
      <c r="X62" s="34">
        <v>97.12</v>
      </c>
      <c r="Y62" s="34">
        <v>97.3389</v>
      </c>
      <c r="Z62" s="34">
        <v>97.2864</v>
      </c>
      <c r="AA62" s="34">
        <v>5.72</v>
      </c>
      <c r="AB62" s="34">
        <v>104.57</v>
      </c>
      <c r="AC62" s="34">
        <v>95.6868</v>
      </c>
      <c r="AD62" s="34">
        <v>95.9923</v>
      </c>
      <c r="AE62" s="34">
        <v>9.37</v>
      </c>
      <c r="AF62" s="34">
        <v>97.86</v>
      </c>
      <c r="AG62" s="34">
        <v>94.6021</v>
      </c>
      <c r="AH62" s="34">
        <v>94.6366</v>
      </c>
      <c r="AI62" s="34">
        <v>5.6</v>
      </c>
      <c r="AJ62" s="34">
        <v>98.72</v>
      </c>
      <c r="AK62" s="34">
        <v>94.6338</v>
      </c>
      <c r="AL62" s="34">
        <v>95.2983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96.3078</v>
      </c>
      <c r="F63" s="39">
        <v>96.5317</v>
      </c>
      <c r="G63" s="39">
        <v>4.250478927203062</v>
      </c>
      <c r="H63" s="61">
        <v>87.07</v>
      </c>
      <c r="I63" s="61">
        <v>96.6</v>
      </c>
      <c r="J63" s="61">
        <v>96.7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96.9329</v>
      </c>
      <c r="R63" s="39">
        <v>97.2015</v>
      </c>
      <c r="S63" s="39">
        <v>3.17</v>
      </c>
      <c r="T63" s="39">
        <v>92.14</v>
      </c>
      <c r="U63" s="39">
        <v>95.0012</v>
      </c>
      <c r="V63" s="39">
        <v>95.5553</v>
      </c>
      <c r="W63" s="39">
        <v>3.12</v>
      </c>
      <c r="X63" s="39">
        <v>91.19</v>
      </c>
      <c r="Y63" s="39">
        <v>97.4155</v>
      </c>
      <c r="Z63" s="39">
        <v>97.638</v>
      </c>
      <c r="AA63" s="39">
        <v>5.78</v>
      </c>
      <c r="AB63" s="39">
        <v>84.76</v>
      </c>
      <c r="AC63" s="39">
        <v>96.3258</v>
      </c>
      <c r="AD63" s="39">
        <v>96.6061</v>
      </c>
      <c r="AE63" s="39">
        <v>7.82</v>
      </c>
      <c r="AF63" s="39">
        <v>88.26</v>
      </c>
      <c r="AG63" s="39">
        <v>95.0221</v>
      </c>
      <c r="AH63" s="39">
        <v>95.33</v>
      </c>
      <c r="AI63" s="126">
        <v>8</v>
      </c>
      <c r="AJ63" s="126">
        <v>88.46</v>
      </c>
      <c r="AK63" s="126">
        <v>95.9796</v>
      </c>
      <c r="AL63" s="126">
        <v>95.9355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97.1928</v>
      </c>
      <c r="F64" s="34">
        <v>97.1107</v>
      </c>
      <c r="G64" s="68">
        <v>7.319858398995102</v>
      </c>
      <c r="H64" s="60">
        <v>93.98</v>
      </c>
      <c r="I64" s="60">
        <v>97.2</v>
      </c>
      <c r="J64" s="60">
        <v>97.2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97.591</v>
      </c>
      <c r="R64" s="34">
        <v>97.7141</v>
      </c>
      <c r="S64" s="34">
        <v>7.53</v>
      </c>
      <c r="T64" s="34">
        <v>95.34</v>
      </c>
      <c r="U64" s="34">
        <v>96.2858</v>
      </c>
      <c r="V64" s="34">
        <v>96.2742</v>
      </c>
      <c r="W64" s="34">
        <v>2.67</v>
      </c>
      <c r="X64" s="34">
        <v>92.47</v>
      </c>
      <c r="Y64" s="34">
        <v>97.6573</v>
      </c>
      <c r="Z64" s="34">
        <v>98.0342</v>
      </c>
      <c r="AA64" s="34">
        <v>4.96</v>
      </c>
      <c r="AB64" s="34">
        <v>91.5</v>
      </c>
      <c r="AC64" s="34">
        <v>97.0823</v>
      </c>
      <c r="AD64" s="34">
        <v>97.3071</v>
      </c>
      <c r="AE64" s="34">
        <v>8.4</v>
      </c>
      <c r="AF64" s="34">
        <v>90.89</v>
      </c>
      <c r="AG64" s="34">
        <v>95.846</v>
      </c>
      <c r="AH64" s="34">
        <v>96.0947</v>
      </c>
      <c r="AI64" s="34">
        <v>7.3</v>
      </c>
      <c r="AJ64" s="34">
        <v>91.72</v>
      </c>
      <c r="AK64" s="34">
        <v>96.5592</v>
      </c>
      <c r="AL64" s="34">
        <v>96.6488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97.6982</v>
      </c>
      <c r="F65" s="34">
        <v>97.7456</v>
      </c>
      <c r="G65" s="68">
        <v>8.702191663085527</v>
      </c>
      <c r="H65" s="60">
        <v>101.18</v>
      </c>
      <c r="I65" s="60">
        <v>97.7</v>
      </c>
      <c r="J65" s="60">
        <v>97.8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98.6287</v>
      </c>
      <c r="R65" s="34">
        <v>98.2364</v>
      </c>
      <c r="S65" s="34">
        <v>22.21</v>
      </c>
      <c r="T65" s="34">
        <v>115.31</v>
      </c>
      <c r="U65" s="34">
        <v>108.725</v>
      </c>
      <c r="V65" s="34">
        <v>96.9562</v>
      </c>
      <c r="W65" s="34">
        <v>4.71</v>
      </c>
      <c r="X65" s="34">
        <v>96.72</v>
      </c>
      <c r="Y65" s="34">
        <v>98.7906</v>
      </c>
      <c r="Z65" s="34">
        <v>98.4707</v>
      </c>
      <c r="AA65" s="34">
        <v>9</v>
      </c>
      <c r="AB65" s="34">
        <v>98.77</v>
      </c>
      <c r="AC65" s="34">
        <v>98.2471</v>
      </c>
      <c r="AD65" s="34">
        <v>98.0157</v>
      </c>
      <c r="AE65" s="34">
        <v>9.62</v>
      </c>
      <c r="AF65" s="34">
        <v>93.62</v>
      </c>
      <c r="AG65" s="34">
        <v>97.0319</v>
      </c>
      <c r="AH65" s="34">
        <v>96.9214</v>
      </c>
      <c r="AI65" s="34">
        <v>7.2</v>
      </c>
      <c r="AJ65" s="34">
        <v>97.44</v>
      </c>
      <c r="AK65" s="34">
        <v>97.635</v>
      </c>
      <c r="AL65" s="34">
        <v>97.351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98.4384</v>
      </c>
      <c r="F66" s="34">
        <v>98.4136</v>
      </c>
      <c r="G66" s="68">
        <v>0.2533597708746464</v>
      </c>
      <c r="H66" s="60">
        <v>91.01</v>
      </c>
      <c r="I66" s="60">
        <v>98</v>
      </c>
      <c r="J66" s="60">
        <v>98.4</v>
      </c>
      <c r="K66" s="68">
        <v>7.4873096446700576</v>
      </c>
      <c r="L66" s="34">
        <v>84.7</v>
      </c>
      <c r="M66" s="34">
        <v>97.1</v>
      </c>
      <c r="N66" s="34">
        <v>98</v>
      </c>
      <c r="O66" s="34">
        <v>5.2</v>
      </c>
      <c r="P66" s="34">
        <v>95.2</v>
      </c>
      <c r="Q66" s="34">
        <v>98.633</v>
      </c>
      <c r="R66" s="34">
        <v>98.7494</v>
      </c>
      <c r="S66" s="34">
        <v>2.73</v>
      </c>
      <c r="T66" s="34">
        <v>100.94</v>
      </c>
      <c r="U66" s="34">
        <v>96.7819</v>
      </c>
      <c r="V66" s="34">
        <v>97.6347</v>
      </c>
      <c r="W66" s="34">
        <v>3.65</v>
      </c>
      <c r="X66" s="34">
        <v>95.77</v>
      </c>
      <c r="Y66" s="34">
        <v>99.0024</v>
      </c>
      <c r="Z66" s="34">
        <v>98.9134</v>
      </c>
      <c r="AA66" s="34">
        <v>7.36</v>
      </c>
      <c r="AB66" s="34">
        <v>97.05</v>
      </c>
      <c r="AC66" s="34">
        <v>98.5271</v>
      </c>
      <c r="AD66" s="34">
        <v>98.6431</v>
      </c>
      <c r="AE66" s="34">
        <v>8.52</v>
      </c>
      <c r="AF66" s="34">
        <v>94.49</v>
      </c>
      <c r="AG66" s="34">
        <v>97.695</v>
      </c>
      <c r="AH66" s="34">
        <v>97.7779</v>
      </c>
      <c r="AI66" s="34">
        <v>5.2</v>
      </c>
      <c r="AJ66" s="34">
        <v>94.89</v>
      </c>
      <c r="AK66" s="34">
        <v>97.7872</v>
      </c>
      <c r="AL66" s="34">
        <v>98.0322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99.1652</v>
      </c>
      <c r="F67" s="34">
        <v>99.1058</v>
      </c>
      <c r="G67" s="68">
        <v>6.528417818740402</v>
      </c>
      <c r="H67" s="60">
        <v>97.09</v>
      </c>
      <c r="I67" s="60">
        <v>98.7</v>
      </c>
      <c r="J67" s="60">
        <v>99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99.4356</v>
      </c>
      <c r="R67" s="34">
        <v>99.2577</v>
      </c>
      <c r="S67" s="34">
        <v>7.44</v>
      </c>
      <c r="T67" s="34">
        <v>100.35</v>
      </c>
      <c r="U67" s="34">
        <v>98.5888</v>
      </c>
      <c r="V67" s="34">
        <v>98.31</v>
      </c>
      <c r="W67" s="34">
        <v>5.63</v>
      </c>
      <c r="X67" s="34">
        <v>97.38</v>
      </c>
      <c r="Y67" s="34">
        <v>99.4658</v>
      </c>
      <c r="Z67" s="34">
        <v>99.3513</v>
      </c>
      <c r="AA67" s="34">
        <v>7.15</v>
      </c>
      <c r="AB67" s="34">
        <v>99.89</v>
      </c>
      <c r="AC67" s="34">
        <v>99.0047</v>
      </c>
      <c r="AD67" s="34">
        <v>99.2192</v>
      </c>
      <c r="AE67" s="34">
        <v>11.14</v>
      </c>
      <c r="AF67" s="34">
        <v>101.01</v>
      </c>
      <c r="AG67" s="34">
        <v>98.8194</v>
      </c>
      <c r="AH67" s="34">
        <v>98.6495</v>
      </c>
      <c r="AI67" s="34">
        <v>8.7</v>
      </c>
      <c r="AJ67" s="34">
        <v>99.98</v>
      </c>
      <c r="AK67" s="34">
        <v>98.6251</v>
      </c>
      <c r="AL67" s="34">
        <v>98.752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100.064</v>
      </c>
      <c r="F68" s="34">
        <v>99.7432</v>
      </c>
      <c r="G68" s="68">
        <v>16.53307495816085</v>
      </c>
      <c r="H68" s="60">
        <v>132.3</v>
      </c>
      <c r="I68" s="60">
        <v>100.9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99.7546</v>
      </c>
      <c r="S68" s="34">
        <v>6.14</v>
      </c>
      <c r="T68" s="34">
        <v>122.08</v>
      </c>
      <c r="U68" s="34">
        <v>98.6484</v>
      </c>
      <c r="V68" s="34">
        <v>98.9152</v>
      </c>
      <c r="W68" s="34">
        <v>6.89</v>
      </c>
      <c r="X68" s="34">
        <v>113</v>
      </c>
      <c r="Y68" s="34">
        <v>100.11</v>
      </c>
      <c r="Z68" s="34">
        <v>99.7815</v>
      </c>
      <c r="AA68" s="34">
        <v>10.32</v>
      </c>
      <c r="AB68" s="34">
        <v>118.86</v>
      </c>
      <c r="AC68" s="34">
        <v>99.8111</v>
      </c>
      <c r="AD68" s="34">
        <v>99.7809</v>
      </c>
      <c r="AE68" s="34">
        <v>11.18</v>
      </c>
      <c r="AF68" s="34">
        <v>116.3</v>
      </c>
      <c r="AG68" s="34">
        <v>99.5446</v>
      </c>
      <c r="AH68" s="34">
        <v>99.5251</v>
      </c>
      <c r="AI68" s="34">
        <v>9</v>
      </c>
      <c r="AJ68" s="34">
        <v>117.9</v>
      </c>
      <c r="AK68" s="34">
        <v>99.5979</v>
      </c>
      <c r="AL68" s="34">
        <v>99.5206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100.235</v>
      </c>
      <c r="F69" s="34">
        <v>100.289</v>
      </c>
      <c r="G69" s="68">
        <v>-3.047842995387529</v>
      </c>
      <c r="H69" s="60">
        <v>107.2</v>
      </c>
      <c r="I69" s="60">
        <v>99.6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98.4746</v>
      </c>
      <c r="V69" s="34">
        <v>99.4788</v>
      </c>
      <c r="W69" s="34">
        <v>4.1</v>
      </c>
      <c r="X69" s="34">
        <v>127.22</v>
      </c>
      <c r="Y69" s="34">
        <v>100.377</v>
      </c>
      <c r="Z69" s="34">
        <v>100.193</v>
      </c>
      <c r="AA69" s="34">
        <v>3.99</v>
      </c>
      <c r="AB69" s="34">
        <v>108.5</v>
      </c>
      <c r="AC69" s="34">
        <v>100.241</v>
      </c>
      <c r="AD69" s="34">
        <v>100.29</v>
      </c>
      <c r="AE69" s="34">
        <v>8.46</v>
      </c>
      <c r="AF69" s="34">
        <v>105.38</v>
      </c>
      <c r="AG69" s="34">
        <v>100.503</v>
      </c>
      <c r="AH69" s="34">
        <v>100.401</v>
      </c>
      <c r="AI69" s="34">
        <v>5</v>
      </c>
      <c r="AJ69" s="34">
        <v>109.6</v>
      </c>
      <c r="AK69" s="34">
        <v>100.31</v>
      </c>
      <c r="AL69" s="34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100.784</v>
      </c>
      <c r="F70" s="34">
        <v>100.838</v>
      </c>
      <c r="G70" s="68">
        <v>8.457488517979161</v>
      </c>
      <c r="H70" s="60">
        <v>96.82</v>
      </c>
      <c r="I70" s="60">
        <v>100.8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100.57</v>
      </c>
      <c r="R70" s="34">
        <v>100.709</v>
      </c>
      <c r="S70" s="34">
        <v>8.2</v>
      </c>
      <c r="T70" s="34">
        <v>91.61</v>
      </c>
      <c r="U70" s="34">
        <v>99.5629</v>
      </c>
      <c r="V70" s="34">
        <v>100.069</v>
      </c>
      <c r="W70" s="34">
        <v>3.93</v>
      </c>
      <c r="X70" s="34">
        <v>99.21</v>
      </c>
      <c r="Y70" s="34">
        <v>100.375</v>
      </c>
      <c r="Z70" s="34">
        <v>100.603</v>
      </c>
      <c r="AA70" s="34">
        <v>9.43</v>
      </c>
      <c r="AB70" s="34">
        <v>93.46</v>
      </c>
      <c r="AC70" s="34">
        <v>100.68</v>
      </c>
      <c r="AD70" s="34">
        <v>100.734</v>
      </c>
      <c r="AE70" s="34">
        <v>10.12</v>
      </c>
      <c r="AF70" s="34">
        <v>109.96</v>
      </c>
      <c r="AG70" s="34">
        <v>101.252</v>
      </c>
      <c r="AH70" s="34">
        <v>101.284</v>
      </c>
      <c r="AI70" s="34">
        <v>9.4</v>
      </c>
      <c r="AJ70" s="34">
        <v>100.84</v>
      </c>
      <c r="AK70" s="34">
        <v>100.635</v>
      </c>
      <c r="AL70" s="34">
        <v>101.092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101.497</v>
      </c>
      <c r="F71" s="34">
        <v>101.447</v>
      </c>
      <c r="G71" s="68">
        <v>10.847645429362888</v>
      </c>
      <c r="H71" s="60">
        <v>100.04</v>
      </c>
      <c r="I71" s="60">
        <v>102.5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101.7</v>
      </c>
      <c r="O71" s="34">
        <v>5.8</v>
      </c>
      <c r="P71" s="34">
        <v>96.1</v>
      </c>
      <c r="Q71" s="34">
        <v>101.272</v>
      </c>
      <c r="R71" s="34">
        <v>101.196</v>
      </c>
      <c r="S71" s="34">
        <v>8.63</v>
      </c>
      <c r="T71" s="34">
        <v>93.06</v>
      </c>
      <c r="U71" s="34">
        <v>100.581</v>
      </c>
      <c r="V71" s="34">
        <v>100.652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101.144</v>
      </c>
      <c r="AE71" s="34">
        <v>9.97</v>
      </c>
      <c r="AF71" s="34">
        <v>97.07</v>
      </c>
      <c r="AG71" s="34">
        <v>102.211</v>
      </c>
      <c r="AH71" s="34">
        <v>102.179</v>
      </c>
      <c r="AI71" s="34">
        <v>10</v>
      </c>
      <c r="AJ71" s="34">
        <v>98.42</v>
      </c>
      <c r="AK71" s="34">
        <v>102.416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102.084</v>
      </c>
      <c r="G72" s="68">
        <v>3.369407564431563</v>
      </c>
      <c r="H72" s="60">
        <v>92.65</v>
      </c>
      <c r="I72" s="60">
        <v>101.9</v>
      </c>
      <c r="J72" s="60">
        <v>102.1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101.692</v>
      </c>
      <c r="S72" s="34">
        <v>7.36</v>
      </c>
      <c r="T72" s="34">
        <v>91.64</v>
      </c>
      <c r="U72" s="34">
        <v>99.9983</v>
      </c>
      <c r="V72" s="34">
        <v>101.216</v>
      </c>
      <c r="W72" s="34">
        <v>4.27</v>
      </c>
      <c r="X72" s="34">
        <v>95.6</v>
      </c>
      <c r="Y72" s="34">
        <v>101.201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101.583</v>
      </c>
      <c r="AE72" s="34">
        <v>9.35</v>
      </c>
      <c r="AF72" s="34">
        <v>96.46</v>
      </c>
      <c r="AG72" s="34">
        <v>102.812</v>
      </c>
      <c r="AH72" s="34">
        <v>103.105</v>
      </c>
      <c r="AI72" s="34">
        <v>7</v>
      </c>
      <c r="AJ72" s="34">
        <v>95.98</v>
      </c>
      <c r="AK72" s="34">
        <v>102.49</v>
      </c>
      <c r="AL72" s="34">
        <v>102.776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</v>
      </c>
      <c r="F73" s="34">
        <v>102.786</v>
      </c>
      <c r="G73" s="68">
        <v>8.570103212339093</v>
      </c>
      <c r="H73" s="60">
        <v>93.62</v>
      </c>
      <c r="I73" s="60">
        <v>102.6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101.3</v>
      </c>
      <c r="V73" s="34">
        <v>101.812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102.088</v>
      </c>
      <c r="AE73" s="34">
        <v>11.51</v>
      </c>
      <c r="AF73" s="34">
        <v>99.18</v>
      </c>
      <c r="AG73" s="34">
        <v>104.046</v>
      </c>
      <c r="AH73" s="34">
        <v>104.079</v>
      </c>
      <c r="AI73" s="34">
        <v>9.7</v>
      </c>
      <c r="AJ73" s="34">
        <v>98.37</v>
      </c>
      <c r="AK73" s="34">
        <v>103.757</v>
      </c>
      <c r="AL73" s="34">
        <v>103.604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103.597</v>
      </c>
      <c r="F74" s="34">
        <v>103.599</v>
      </c>
      <c r="G74" s="68">
        <v>4.653891278842398</v>
      </c>
      <c r="H74" s="60">
        <v>107.04</v>
      </c>
      <c r="I74" s="60">
        <v>104.1</v>
      </c>
      <c r="J74" s="60">
        <v>103.3</v>
      </c>
      <c r="K74" s="68">
        <v>9.10798122065728</v>
      </c>
      <c r="L74" s="34">
        <v>116.2</v>
      </c>
      <c r="M74" s="34">
        <v>109.1</v>
      </c>
      <c r="N74" s="34">
        <v>105.7</v>
      </c>
      <c r="O74" s="34">
        <v>6.3</v>
      </c>
      <c r="P74" s="34">
        <v>106.9</v>
      </c>
      <c r="Q74" s="34">
        <v>103.097</v>
      </c>
      <c r="R74" s="34">
        <v>102.718</v>
      </c>
      <c r="S74" s="34">
        <v>11.56</v>
      </c>
      <c r="T74" s="34">
        <v>102.65</v>
      </c>
      <c r="U74" s="34">
        <v>104.267</v>
      </c>
      <c r="V74" s="34">
        <v>102.313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102.855</v>
      </c>
      <c r="AD74" s="34">
        <v>102.574</v>
      </c>
      <c r="AE74" s="34">
        <v>9.73</v>
      </c>
      <c r="AF74" s="34">
        <v>107.38</v>
      </c>
      <c r="AG74" s="34">
        <v>105.232</v>
      </c>
      <c r="AH74" s="34">
        <v>105.079</v>
      </c>
      <c r="AI74" s="34">
        <v>7.8</v>
      </c>
      <c r="AJ74" s="34">
        <v>106.42</v>
      </c>
      <c r="AK74" s="34">
        <v>104.199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104.1</v>
      </c>
      <c r="J75" s="61">
        <v>103.8</v>
      </c>
      <c r="K75" s="39">
        <v>15.41554959785523</v>
      </c>
      <c r="L75" s="39">
        <v>86.1</v>
      </c>
      <c r="M75" s="39">
        <v>106.3</v>
      </c>
      <c r="N75" s="39">
        <v>107.1</v>
      </c>
      <c r="O75" s="39">
        <v>7.2</v>
      </c>
      <c r="P75" s="39">
        <v>97.8</v>
      </c>
      <c r="Q75" s="39">
        <v>103.181</v>
      </c>
      <c r="R75" s="39">
        <v>103.221</v>
      </c>
      <c r="S75" s="39">
        <v>4.83</v>
      </c>
      <c r="T75" s="39">
        <v>96.59</v>
      </c>
      <c r="U75" s="39">
        <v>100.787</v>
      </c>
      <c r="V75" s="39">
        <v>102.634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102.978</v>
      </c>
      <c r="AE75" s="39">
        <v>12.59</v>
      </c>
      <c r="AF75" s="39">
        <v>99.37</v>
      </c>
      <c r="AG75" s="39">
        <v>106.096</v>
      </c>
      <c r="AH75" s="39">
        <v>106.076</v>
      </c>
      <c r="AI75" s="126">
        <v>11.55</v>
      </c>
      <c r="AJ75" s="126">
        <v>98.68</v>
      </c>
      <c r="AK75" s="126">
        <v>105.247</v>
      </c>
      <c r="AL75" s="126">
        <v>105.359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105.797</v>
      </c>
      <c r="F76" s="34">
        <v>105.22</v>
      </c>
      <c r="G76" s="68">
        <v>7.565439455203234</v>
      </c>
      <c r="H76" s="60">
        <v>101.09</v>
      </c>
      <c r="I76" s="60">
        <v>105.1</v>
      </c>
      <c r="J76" s="60">
        <v>104.3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104.046</v>
      </c>
      <c r="R76" s="34">
        <v>103.71</v>
      </c>
      <c r="S76" s="34">
        <v>24.33</v>
      </c>
      <c r="T76" s="34">
        <v>118.54</v>
      </c>
      <c r="U76" s="34">
        <v>120.053</v>
      </c>
      <c r="V76" s="34">
        <v>102.912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103.367</v>
      </c>
      <c r="AE76" s="34">
        <v>11.39</v>
      </c>
      <c r="AF76" s="34">
        <v>101.25</v>
      </c>
      <c r="AG76" s="34">
        <v>107.203</v>
      </c>
      <c r="AH76" s="34">
        <v>107.065</v>
      </c>
      <c r="AI76" s="34">
        <v>10.84</v>
      </c>
      <c r="AJ76" s="34">
        <v>101.66</v>
      </c>
      <c r="AK76" s="34">
        <v>107.247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105.725</v>
      </c>
      <c r="G77" s="68">
        <v>10.209527574619488</v>
      </c>
      <c r="H77" s="60">
        <v>111.51</v>
      </c>
      <c r="I77" s="60">
        <v>105.7</v>
      </c>
      <c r="J77" s="60">
        <v>104.7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104.185</v>
      </c>
      <c r="S77" s="34">
        <v>7.91</v>
      </c>
      <c r="T77" s="34">
        <v>124.43</v>
      </c>
      <c r="U77" s="34">
        <v>114.672</v>
      </c>
      <c r="V77" s="34">
        <v>103.141</v>
      </c>
      <c r="W77" s="34">
        <v>3.73</v>
      </c>
      <c r="X77" s="34">
        <v>100.33</v>
      </c>
      <c r="Y77" s="34">
        <v>103.753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103.794</v>
      </c>
      <c r="AE77" s="34">
        <v>10.39</v>
      </c>
      <c r="AF77" s="34">
        <v>103.35</v>
      </c>
      <c r="AG77" s="34">
        <v>107.846</v>
      </c>
      <c r="AH77" s="34">
        <v>108.056</v>
      </c>
      <c r="AI77" s="34">
        <v>9.56</v>
      </c>
      <c r="AJ77" s="34">
        <v>106.75</v>
      </c>
      <c r="AK77" s="34">
        <v>106.837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106.227</v>
      </c>
      <c r="F78" s="34">
        <v>106.039</v>
      </c>
      <c r="G78" s="68">
        <v>8.658389188001312</v>
      </c>
      <c r="H78" s="60">
        <v>98.89</v>
      </c>
      <c r="I78" s="60">
        <v>105.6</v>
      </c>
      <c r="J78" s="60">
        <v>105.1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104.653</v>
      </c>
      <c r="S78" s="34">
        <v>11.25</v>
      </c>
      <c r="T78" s="34">
        <v>112.3</v>
      </c>
      <c r="U78" s="34">
        <v>108.709</v>
      </c>
      <c r="V78" s="34">
        <v>103.363</v>
      </c>
      <c r="W78" s="34">
        <v>6.07</v>
      </c>
      <c r="X78" s="34">
        <v>101.58</v>
      </c>
      <c r="Y78" s="34">
        <v>104.305</v>
      </c>
      <c r="Z78" s="34">
        <v>104.38</v>
      </c>
      <c r="AA78" s="34">
        <v>5.5</v>
      </c>
      <c r="AB78" s="34">
        <v>102.39</v>
      </c>
      <c r="AC78" s="34">
        <v>104.216</v>
      </c>
      <c r="AD78" s="34">
        <v>104.244</v>
      </c>
      <c r="AE78" s="34">
        <v>13.06</v>
      </c>
      <c r="AF78" s="34">
        <v>106.83</v>
      </c>
      <c r="AG78" s="34">
        <v>109.224</v>
      </c>
      <c r="AH78" s="34">
        <v>109.06</v>
      </c>
      <c r="AI78" s="34">
        <v>9.79</v>
      </c>
      <c r="AJ78" s="34">
        <v>104.18</v>
      </c>
      <c r="AK78" s="34">
        <v>107.528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</v>
      </c>
      <c r="F79" s="34">
        <v>106.346</v>
      </c>
      <c r="G79" s="68">
        <v>8.394273354619417</v>
      </c>
      <c r="H79" s="60">
        <v>105.24</v>
      </c>
      <c r="I79" s="60">
        <v>105.4</v>
      </c>
      <c r="J79" s="60">
        <v>105.3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104.852</v>
      </c>
      <c r="R79" s="34">
        <v>105.126</v>
      </c>
      <c r="S79" s="34">
        <v>7.81</v>
      </c>
      <c r="T79" s="34">
        <v>108.19</v>
      </c>
      <c r="U79" s="34">
        <v>107.519</v>
      </c>
      <c r="V79" s="34">
        <v>103.786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</v>
      </c>
      <c r="AD79" s="34">
        <v>104.707</v>
      </c>
      <c r="AE79" s="34">
        <v>10.84</v>
      </c>
      <c r="AF79" s="34">
        <v>111.96</v>
      </c>
      <c r="AG79" s="34">
        <v>110.053</v>
      </c>
      <c r="AH79" s="34">
        <v>110.063</v>
      </c>
      <c r="AI79" s="34">
        <v>8.3</v>
      </c>
      <c r="AJ79" s="34">
        <v>108.28</v>
      </c>
      <c r="AK79" s="34">
        <v>107.168</v>
      </c>
      <c r="AL79" s="34">
        <v>107.797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107.062</v>
      </c>
      <c r="F80" s="34">
        <v>106.723</v>
      </c>
      <c r="G80" s="68">
        <v>4.6863189720332485</v>
      </c>
      <c r="H80" s="60">
        <v>138.5</v>
      </c>
      <c r="I80" s="60">
        <v>106.3</v>
      </c>
      <c r="J80" s="60">
        <v>105.5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105.617</v>
      </c>
      <c r="S80" s="34">
        <v>8.31</v>
      </c>
      <c r="T80" s="34">
        <v>132.22</v>
      </c>
      <c r="U80" s="34">
        <v>107.348</v>
      </c>
      <c r="V80" s="34">
        <v>104.421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105.197</v>
      </c>
      <c r="AE80" s="34">
        <v>12.97</v>
      </c>
      <c r="AF80" s="34">
        <v>131.39</v>
      </c>
      <c r="AG80" s="34">
        <v>111.423</v>
      </c>
      <c r="AH80" s="34">
        <v>111.042</v>
      </c>
      <c r="AI80" s="34">
        <v>9.64</v>
      </c>
      <c r="AJ80" s="34">
        <v>129.27</v>
      </c>
      <c r="AK80" s="34">
        <v>108.676</v>
      </c>
      <c r="AL80" s="34">
        <v>108.356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107.027</v>
      </c>
      <c r="F81" s="34">
        <v>107.084</v>
      </c>
      <c r="G81" s="68">
        <v>5.615671641791041</v>
      </c>
      <c r="H81" s="60">
        <v>113.22</v>
      </c>
      <c r="I81" s="60">
        <v>105.9</v>
      </c>
      <c r="J81" s="60">
        <v>105.7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106.124</v>
      </c>
      <c r="S81" s="34">
        <v>10.43</v>
      </c>
      <c r="T81" s="34">
        <v>112.26</v>
      </c>
      <c r="U81" s="34">
        <v>107.816</v>
      </c>
      <c r="V81" s="34">
        <v>105.117</v>
      </c>
      <c r="W81" s="34">
        <v>4.48</v>
      </c>
      <c r="X81" s="34">
        <v>132.92</v>
      </c>
      <c r="Y81" s="34">
        <v>105.702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105.696</v>
      </c>
      <c r="AE81" s="34">
        <v>10.32</v>
      </c>
      <c r="AF81" s="34">
        <v>116.26</v>
      </c>
      <c r="AG81" s="34">
        <v>111.539</v>
      </c>
      <c r="AH81" s="34">
        <v>112.011</v>
      </c>
      <c r="AI81" s="34">
        <v>8.15</v>
      </c>
      <c r="AJ81" s="34">
        <v>118.54</v>
      </c>
      <c r="AK81" s="34">
        <v>108.778</v>
      </c>
      <c r="AL81" s="34">
        <v>108.923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107.393</v>
      </c>
      <c r="G82" s="68">
        <v>8.10782896095849</v>
      </c>
      <c r="H82" s="60">
        <v>104.67</v>
      </c>
      <c r="I82" s="60">
        <v>106.4</v>
      </c>
      <c r="J82" s="60">
        <v>105.8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106.628</v>
      </c>
      <c r="S82" s="34">
        <v>8.41</v>
      </c>
      <c r="T82" s="34">
        <v>99.31</v>
      </c>
      <c r="U82" s="34">
        <v>107.864</v>
      </c>
      <c r="V82" s="34">
        <v>105.738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106.186</v>
      </c>
      <c r="AD82" s="34">
        <v>106.175</v>
      </c>
      <c r="AE82" s="34">
        <v>11.46</v>
      </c>
      <c r="AF82" s="34">
        <v>122.56</v>
      </c>
      <c r="AG82" s="34">
        <v>112.887</v>
      </c>
      <c r="AH82" s="34">
        <v>113.022</v>
      </c>
      <c r="AI82" s="34">
        <v>10.68</v>
      </c>
      <c r="AJ82" s="34">
        <v>111.61</v>
      </c>
      <c r="AK82" s="34">
        <v>110.23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107.556</v>
      </c>
      <c r="F83" s="34">
        <v>107.691</v>
      </c>
      <c r="G83" s="68">
        <v>0.2698920431827229</v>
      </c>
      <c r="H83" s="60">
        <v>100.31</v>
      </c>
      <c r="I83" s="60">
        <v>106</v>
      </c>
      <c r="J83" s="60">
        <v>105.9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107.114</v>
      </c>
      <c r="S83" s="34">
        <v>5.95</v>
      </c>
      <c r="T83" s="34">
        <v>98.6</v>
      </c>
      <c r="U83" s="34">
        <v>106.993</v>
      </c>
      <c r="V83" s="34">
        <v>106.255</v>
      </c>
      <c r="W83" s="34">
        <v>4.65</v>
      </c>
      <c r="X83" s="34">
        <v>99.08</v>
      </c>
      <c r="Y83" s="34">
        <v>106.868</v>
      </c>
      <c r="Z83" s="34">
        <v>106.877</v>
      </c>
      <c r="AA83" s="34">
        <v>5.7</v>
      </c>
      <c r="AB83" s="34">
        <v>102.78</v>
      </c>
      <c r="AC83" s="34">
        <v>106.494</v>
      </c>
      <c r="AD83" s="34">
        <v>106.613</v>
      </c>
      <c r="AE83" s="34">
        <v>10.45</v>
      </c>
      <c r="AF83" s="34">
        <v>107.21</v>
      </c>
      <c r="AG83" s="34">
        <v>113.93</v>
      </c>
      <c r="AH83" s="34">
        <v>114.085</v>
      </c>
      <c r="AI83" s="34">
        <v>4.8</v>
      </c>
      <c r="AJ83" s="34">
        <v>103.14</v>
      </c>
      <c r="AK83" s="34">
        <v>109.5</v>
      </c>
      <c r="AL83" s="34">
        <v>109.705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</v>
      </c>
      <c r="F84" s="34">
        <v>107.996</v>
      </c>
      <c r="G84" s="68">
        <v>4.889368591473287</v>
      </c>
      <c r="H84" s="60">
        <v>97.18</v>
      </c>
      <c r="I84" s="60">
        <v>106.2</v>
      </c>
      <c r="J84" s="60">
        <v>106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107.58</v>
      </c>
      <c r="S84" s="34">
        <v>7.77</v>
      </c>
      <c r="T84" s="34">
        <v>98.76</v>
      </c>
      <c r="U84" s="34">
        <v>107.136</v>
      </c>
      <c r="V84" s="34">
        <v>106.724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107.013</v>
      </c>
      <c r="AE84" s="34">
        <v>12.5</v>
      </c>
      <c r="AF84" s="34">
        <v>108.52</v>
      </c>
      <c r="AG84" s="34">
        <v>115.399</v>
      </c>
      <c r="AH84" s="34">
        <v>115.163</v>
      </c>
      <c r="AI84" s="34">
        <v>8.54</v>
      </c>
      <c r="AJ84" s="34">
        <v>104.17</v>
      </c>
      <c r="AK84" s="34">
        <v>109.857</v>
      </c>
      <c r="AL84" s="34">
        <v>109.979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108.571</v>
      </c>
      <c r="F85" s="34">
        <v>108.212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108.024</v>
      </c>
      <c r="S85" s="34">
        <v>6.62</v>
      </c>
      <c r="T85" s="34">
        <v>99.39</v>
      </c>
      <c r="U85" s="34">
        <v>107.918</v>
      </c>
      <c r="V85" s="34">
        <v>107.145</v>
      </c>
      <c r="W85" s="34">
        <v>6.14</v>
      </c>
      <c r="X85" s="34">
        <v>102.09</v>
      </c>
      <c r="Y85" s="34">
        <v>107.974</v>
      </c>
      <c r="Z85" s="34">
        <v>107.791</v>
      </c>
      <c r="AA85" s="34">
        <v>5.92</v>
      </c>
      <c r="AB85" s="34">
        <v>106.5</v>
      </c>
      <c r="AC85" s="34">
        <v>107.259</v>
      </c>
      <c r="AD85" s="34">
        <v>107.389</v>
      </c>
      <c r="AE85" s="34">
        <v>12.15</v>
      </c>
      <c r="AF85" s="34">
        <v>111.23</v>
      </c>
      <c r="AG85" s="34">
        <v>116.454</v>
      </c>
      <c r="AH85" s="34">
        <v>116.209</v>
      </c>
      <c r="AI85" s="34">
        <v>7.18</v>
      </c>
      <c r="AJ85" s="34">
        <v>105.43</v>
      </c>
      <c r="AK85" s="34">
        <v>110.66</v>
      </c>
      <c r="AL85" s="34">
        <v>110.249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108.176</v>
      </c>
      <c r="F86" s="34">
        <v>108.31</v>
      </c>
      <c r="G86" s="68">
        <v>-1.3639760837070327</v>
      </c>
      <c r="H86" s="60">
        <v>105.58</v>
      </c>
      <c r="I86" s="60">
        <v>106</v>
      </c>
      <c r="J86" s="60">
        <v>106.1</v>
      </c>
      <c r="K86" s="68">
        <v>-6.282271944922544</v>
      </c>
      <c r="L86" s="34">
        <v>108.9</v>
      </c>
      <c r="M86" s="34">
        <v>107.2</v>
      </c>
      <c r="N86" s="34">
        <v>108.5</v>
      </c>
      <c r="O86" s="34">
        <v>4.2</v>
      </c>
      <c r="P86" s="34">
        <v>111.4</v>
      </c>
      <c r="Q86" s="34">
        <v>108.412</v>
      </c>
      <c r="R86" s="34">
        <v>108.446</v>
      </c>
      <c r="S86" s="34">
        <v>-0.29</v>
      </c>
      <c r="T86" s="34">
        <v>102.34</v>
      </c>
      <c r="U86" s="34">
        <v>106.454</v>
      </c>
      <c r="V86" s="34">
        <v>107.531</v>
      </c>
      <c r="W86" s="34">
        <v>4.69</v>
      </c>
      <c r="X86" s="34">
        <v>105.29</v>
      </c>
      <c r="Y86" s="34">
        <v>107.928</v>
      </c>
      <c r="Z86" s="34">
        <v>108.216</v>
      </c>
      <c r="AA86" s="34">
        <v>2.98</v>
      </c>
      <c r="AB86" s="34">
        <v>114.9</v>
      </c>
      <c r="AC86" s="34">
        <v>107.509</v>
      </c>
      <c r="AD86" s="34">
        <v>107.771</v>
      </c>
      <c r="AE86" s="34">
        <v>10.59</v>
      </c>
      <c r="AF86" s="34">
        <v>118.76</v>
      </c>
      <c r="AG86" s="34">
        <v>117.127</v>
      </c>
      <c r="AH86" s="34">
        <v>117.215</v>
      </c>
      <c r="AI86" s="34">
        <v>4.54</v>
      </c>
      <c r="AJ86" s="34">
        <v>111.25</v>
      </c>
      <c r="AK86" s="34">
        <v>109.75</v>
      </c>
      <c r="AL86" s="34">
        <v>110.518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108.441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105.1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108.852</v>
      </c>
      <c r="S87" s="39">
        <v>6.91</v>
      </c>
      <c r="T87" s="39">
        <v>103.26</v>
      </c>
      <c r="U87" s="39">
        <v>107.648</v>
      </c>
      <c r="V87" s="39">
        <v>107.964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108.168</v>
      </c>
      <c r="AE87" s="39">
        <v>12.46</v>
      </c>
      <c r="AF87" s="39">
        <v>111.76</v>
      </c>
      <c r="AG87" s="39">
        <v>118.236</v>
      </c>
      <c r="AH87" s="39">
        <v>118.209</v>
      </c>
      <c r="AI87" s="126">
        <v>5.73</v>
      </c>
      <c r="AJ87" s="126">
        <v>104.33</v>
      </c>
      <c r="AK87" s="126">
        <v>111.034</v>
      </c>
      <c r="AL87" s="126">
        <v>110.885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108.301</v>
      </c>
      <c r="F88" s="34">
        <v>108.755</v>
      </c>
      <c r="G88" s="68">
        <v>-1.3947967157978005</v>
      </c>
      <c r="H88" s="34">
        <v>99.68</v>
      </c>
      <c r="I88" s="34">
        <v>105.8</v>
      </c>
      <c r="J88" s="34">
        <v>106.1</v>
      </c>
      <c r="K88" s="68">
        <v>2.219755826859046</v>
      </c>
      <c r="L88" s="34">
        <v>92.1</v>
      </c>
      <c r="M88" s="34">
        <v>111.5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108.476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108.421</v>
      </c>
      <c r="AD88" s="34">
        <v>108.549</v>
      </c>
      <c r="AE88" s="34">
        <v>10.76</v>
      </c>
      <c r="AF88" s="34">
        <v>112.14</v>
      </c>
      <c r="AG88" s="34">
        <v>119.117</v>
      </c>
      <c r="AH88" s="34">
        <v>119.201</v>
      </c>
      <c r="AI88" s="34">
        <v>3.34</v>
      </c>
      <c r="AJ88" s="34">
        <v>105.06</v>
      </c>
      <c r="AK88" s="34">
        <v>110.983</v>
      </c>
      <c r="AL88" s="34">
        <v>111.335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109.505</v>
      </c>
      <c r="F89" s="34">
        <v>109.252</v>
      </c>
      <c r="G89" s="68">
        <v>-2.8338265626401316</v>
      </c>
      <c r="H89" s="34">
        <v>108.35</v>
      </c>
      <c r="I89" s="34">
        <v>106.1</v>
      </c>
      <c r="J89" s="34">
        <v>106.2</v>
      </c>
      <c r="K89" s="68">
        <v>-1.1483253588516773</v>
      </c>
      <c r="L89" s="34">
        <v>103.3</v>
      </c>
      <c r="M89" s="34">
        <v>111.3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109.645</v>
      </c>
      <c r="S89" s="34">
        <v>-2.89</v>
      </c>
      <c r="T89" s="34">
        <v>120.83</v>
      </c>
      <c r="U89" s="34">
        <v>109.483</v>
      </c>
      <c r="V89" s="34">
        <v>109.021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108.719</v>
      </c>
      <c r="AD89" s="34">
        <v>108.93</v>
      </c>
      <c r="AE89" s="34">
        <v>10.82</v>
      </c>
      <c r="AF89" s="34">
        <v>114.53</v>
      </c>
      <c r="AG89" s="34">
        <v>120.342</v>
      </c>
      <c r="AH89" s="34">
        <v>120.183</v>
      </c>
      <c r="AI89" s="34">
        <v>4.31</v>
      </c>
      <c r="AJ89" s="34">
        <v>111.35</v>
      </c>
      <c r="AK89" s="34">
        <v>112.736</v>
      </c>
      <c r="AL89" s="34">
        <v>111.732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109.837</v>
      </c>
      <c r="F90" s="34">
        <v>109.762</v>
      </c>
      <c r="G90" s="68">
        <v>2.1437961371220595</v>
      </c>
      <c r="H90" s="34">
        <v>101.01</v>
      </c>
      <c r="I90" s="34">
        <v>106.2</v>
      </c>
      <c r="J90" s="34">
        <v>106.4</v>
      </c>
      <c r="K90" s="68">
        <v>2.0629750271444145</v>
      </c>
      <c r="L90" s="34">
        <v>94</v>
      </c>
      <c r="M90" s="34">
        <v>107.7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110.043</v>
      </c>
      <c r="S90" s="34">
        <v>3.05</v>
      </c>
      <c r="T90" s="34">
        <v>115.73</v>
      </c>
      <c r="U90" s="34">
        <v>110.359</v>
      </c>
      <c r="V90" s="34">
        <v>109.447</v>
      </c>
      <c r="W90" s="34">
        <v>6.04</v>
      </c>
      <c r="X90" s="34">
        <v>107.72</v>
      </c>
      <c r="Y90" s="34">
        <v>110.151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109.351</v>
      </c>
      <c r="AE90" s="34">
        <v>11.87</v>
      </c>
      <c r="AF90" s="34">
        <v>119.52</v>
      </c>
      <c r="AG90" s="34">
        <v>121.321</v>
      </c>
      <c r="AH90" s="34">
        <v>121.135</v>
      </c>
      <c r="AI90" s="34">
        <v>4.48</v>
      </c>
      <c r="AJ90" s="34">
        <v>108.85</v>
      </c>
      <c r="AK90" s="34">
        <v>111.22</v>
      </c>
      <c r="AL90" s="34">
        <v>112.035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110.601</v>
      </c>
      <c r="F91" s="34">
        <v>110.141</v>
      </c>
      <c r="G91" s="68">
        <v>6.033827442037257</v>
      </c>
      <c r="H91" s="34">
        <v>111.59</v>
      </c>
      <c r="I91" s="34">
        <v>107.1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110.7</v>
      </c>
      <c r="O91" s="34">
        <v>6.8</v>
      </c>
      <c r="P91" s="34">
        <v>114.7</v>
      </c>
      <c r="Q91" s="34">
        <v>110.824</v>
      </c>
      <c r="R91" s="34">
        <v>110.429</v>
      </c>
      <c r="S91" s="34">
        <v>2.33</v>
      </c>
      <c r="T91" s="34">
        <v>110.71</v>
      </c>
      <c r="U91" s="34">
        <v>109.518</v>
      </c>
      <c r="V91" s="34">
        <v>109.664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109.787</v>
      </c>
      <c r="AE91" s="34">
        <v>11.28</v>
      </c>
      <c r="AF91" s="34">
        <v>124.59</v>
      </c>
      <c r="AG91" s="34">
        <v>121.998</v>
      </c>
      <c r="AH91" s="34">
        <v>122.052</v>
      </c>
      <c r="AI91" s="34">
        <v>5.57</v>
      </c>
      <c r="AJ91" s="34">
        <v>114.31</v>
      </c>
      <c r="AK91" s="34">
        <v>112.639</v>
      </c>
      <c r="AL91" s="34">
        <v>112.372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110.411</v>
      </c>
      <c r="F92" s="34">
        <v>110.348</v>
      </c>
      <c r="G92" s="68">
        <v>-5.1624548736462135</v>
      </c>
      <c r="H92" s="34">
        <v>131.35</v>
      </c>
      <c r="I92" s="34">
        <v>106.4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110.788</v>
      </c>
      <c r="S92" s="34">
        <v>2.18</v>
      </c>
      <c r="T92" s="34">
        <v>135.11</v>
      </c>
      <c r="U92" s="34">
        <v>109.331</v>
      </c>
      <c r="V92" s="34">
        <v>109.756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109.973</v>
      </c>
      <c r="AD92" s="34">
        <v>110.196</v>
      </c>
      <c r="AE92" s="34">
        <v>9.33</v>
      </c>
      <c r="AF92" s="34">
        <v>143.64</v>
      </c>
      <c r="AG92" s="34">
        <v>122.626</v>
      </c>
      <c r="AH92" s="34">
        <v>122.977</v>
      </c>
      <c r="AI92" s="34">
        <v>2.22</v>
      </c>
      <c r="AJ92" s="34">
        <v>132.14</v>
      </c>
      <c r="AK92" s="34">
        <v>113.157</v>
      </c>
      <c r="AL92" s="34">
        <v>112.685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110.534</v>
      </c>
      <c r="F93" s="34">
        <v>110.461</v>
      </c>
      <c r="G93" s="68">
        <v>2.552552552552553</v>
      </c>
      <c r="H93" s="34">
        <v>116.11</v>
      </c>
      <c r="I93" s="34">
        <v>106.8</v>
      </c>
      <c r="J93" s="34">
        <v>106.8</v>
      </c>
      <c r="K93" s="68">
        <v>2.2632020117351237</v>
      </c>
      <c r="L93" s="34">
        <v>122</v>
      </c>
      <c r="M93" s="34">
        <v>107.1</v>
      </c>
      <c r="N93" s="34">
        <v>110</v>
      </c>
      <c r="O93" s="34">
        <v>5.1</v>
      </c>
      <c r="P93" s="34">
        <v>117.5</v>
      </c>
      <c r="Q93" s="34">
        <v>111.186</v>
      </c>
      <c r="R93" s="34">
        <v>111.128</v>
      </c>
      <c r="S93" s="34">
        <v>2.25</v>
      </c>
      <c r="T93" s="34">
        <v>114.78</v>
      </c>
      <c r="U93" s="34">
        <v>109.621</v>
      </c>
      <c r="V93" s="34">
        <v>109.783</v>
      </c>
      <c r="W93" s="34">
        <v>5.76</v>
      </c>
      <c r="X93" s="34">
        <v>140.57</v>
      </c>
      <c r="Y93" s="34">
        <v>111.418</v>
      </c>
      <c r="Z93" s="34">
        <v>111.172</v>
      </c>
      <c r="AA93" s="34">
        <v>4.64</v>
      </c>
      <c r="AB93" s="34">
        <v>119.16</v>
      </c>
      <c r="AC93" s="34">
        <v>110.4</v>
      </c>
      <c r="AD93" s="34">
        <v>110.62</v>
      </c>
      <c r="AE93" s="34">
        <v>12.82</v>
      </c>
      <c r="AF93" s="34">
        <v>131.16</v>
      </c>
      <c r="AG93" s="34">
        <v>124.007</v>
      </c>
      <c r="AH93" s="34">
        <v>123.934</v>
      </c>
      <c r="AI93" s="34">
        <v>4.56</v>
      </c>
      <c r="AJ93" s="34">
        <v>123.95</v>
      </c>
      <c r="AK93" s="34">
        <v>112.376</v>
      </c>
      <c r="AL93" s="34">
        <v>112.922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110.463</v>
      </c>
      <c r="F94" s="34">
        <v>110.594</v>
      </c>
      <c r="G94" s="68">
        <v>0.23884589662749595</v>
      </c>
      <c r="H94" s="34">
        <v>104.92</v>
      </c>
      <c r="I94" s="34">
        <v>107.1</v>
      </c>
      <c r="J94" s="34">
        <v>106.9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111.46</v>
      </c>
      <c r="S94" s="34">
        <v>0.24</v>
      </c>
      <c r="T94" s="34">
        <v>99.56</v>
      </c>
      <c r="U94" s="34">
        <v>108.794</v>
      </c>
      <c r="V94" s="34">
        <v>109.77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111.111</v>
      </c>
      <c r="AE94" s="34">
        <v>10.06</v>
      </c>
      <c r="AF94" s="34">
        <v>134.89</v>
      </c>
      <c r="AG94" s="34">
        <v>125.037</v>
      </c>
      <c r="AH94" s="34">
        <v>124.889</v>
      </c>
      <c r="AI94" s="34">
        <v>2.7</v>
      </c>
      <c r="AJ94" s="34">
        <v>114.63</v>
      </c>
      <c r="AK94" s="34">
        <v>113.259</v>
      </c>
      <c r="AL94" s="34">
        <v>113.217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110.713</v>
      </c>
      <c r="F95" s="68">
        <v>110.823</v>
      </c>
      <c r="G95" s="68">
        <v>0.5582693649685996</v>
      </c>
      <c r="H95" s="68">
        <v>100.87</v>
      </c>
      <c r="I95" s="68">
        <v>107.1</v>
      </c>
      <c r="J95" s="68">
        <v>107.1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111.665</v>
      </c>
      <c r="R95" s="34">
        <v>111.789</v>
      </c>
      <c r="S95" s="34">
        <v>1.11</v>
      </c>
      <c r="T95" s="34">
        <v>99.7</v>
      </c>
      <c r="U95" s="34">
        <v>108.565</v>
      </c>
      <c r="V95" s="34">
        <v>109.796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</v>
      </c>
      <c r="AD95" s="34">
        <v>111.643</v>
      </c>
      <c r="AE95" s="34">
        <v>10.92</v>
      </c>
      <c r="AF95" s="34">
        <v>118.91</v>
      </c>
      <c r="AG95" s="34">
        <v>125.925</v>
      </c>
      <c r="AH95" s="34">
        <v>125.814</v>
      </c>
      <c r="AI95" s="34">
        <v>3.91</v>
      </c>
      <c r="AJ95" s="34">
        <v>107.17</v>
      </c>
      <c r="AK95" s="34">
        <v>113.67</v>
      </c>
      <c r="AL95" s="34">
        <v>113.546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110.968</v>
      </c>
      <c r="F96" s="68">
        <v>111.205</v>
      </c>
      <c r="G96" s="68">
        <v>1.6361391232763831</v>
      </c>
      <c r="H96" s="68">
        <v>98.77</v>
      </c>
      <c r="I96" s="68">
        <v>106.9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112.13</v>
      </c>
      <c r="S96" s="34">
        <v>3.22</v>
      </c>
      <c r="T96" s="34">
        <v>101.94</v>
      </c>
      <c r="U96" s="34">
        <v>110.051</v>
      </c>
      <c r="V96" s="34">
        <v>109.856</v>
      </c>
      <c r="W96" s="34">
        <v>3.86</v>
      </c>
      <c r="X96" s="34">
        <v>106.49</v>
      </c>
      <c r="Y96" s="34">
        <v>112.403</v>
      </c>
      <c r="Z96" s="34">
        <v>112.392</v>
      </c>
      <c r="AA96" s="34">
        <v>5.51</v>
      </c>
      <c r="AB96" s="34">
        <v>110.73</v>
      </c>
      <c r="AC96" s="34">
        <v>112.117</v>
      </c>
      <c r="AD96" s="34">
        <v>112.145</v>
      </c>
      <c r="AE96" s="34">
        <v>9.76</v>
      </c>
      <c r="AF96" s="34">
        <v>119.12</v>
      </c>
      <c r="AG96" s="34">
        <v>126.645</v>
      </c>
      <c r="AH96" s="34">
        <v>126.719</v>
      </c>
      <c r="AI96" s="34">
        <v>3.11</v>
      </c>
      <c r="AJ96" s="34">
        <v>107.41</v>
      </c>
      <c r="AK96" s="34">
        <v>113.28</v>
      </c>
      <c r="AL96" s="34">
        <v>113.908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111.958</v>
      </c>
      <c r="F97" s="34">
        <v>111.686</v>
      </c>
      <c r="G97" s="68">
        <v>1.5688209176122383</v>
      </c>
      <c r="H97" s="34">
        <v>102.94</v>
      </c>
      <c r="I97" s="34">
        <v>108.5</v>
      </c>
      <c r="J97" s="34">
        <v>107.5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112.487</v>
      </c>
      <c r="S97" s="34">
        <v>0.62</v>
      </c>
      <c r="T97" s="34">
        <v>100.01</v>
      </c>
      <c r="U97" s="34">
        <v>109.267</v>
      </c>
      <c r="V97" s="34">
        <v>109.869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112.495</v>
      </c>
      <c r="AD97" s="34">
        <v>112.599</v>
      </c>
      <c r="AE97" s="34">
        <v>8.56</v>
      </c>
      <c r="AF97" s="34">
        <v>120.75</v>
      </c>
      <c r="AG97" s="34">
        <v>127.544</v>
      </c>
      <c r="AH97" s="34">
        <v>127.627</v>
      </c>
      <c r="AI97" s="34">
        <v>2.73</v>
      </c>
      <c r="AJ97" s="34">
        <v>108.31</v>
      </c>
      <c r="AK97" s="34">
        <v>113.891</v>
      </c>
      <c r="AL97" s="34">
        <v>114.448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112.405</v>
      </c>
      <c r="F98" s="34">
        <v>112.082</v>
      </c>
      <c r="G98" s="68">
        <v>0.331502178442895</v>
      </c>
      <c r="H98" s="34">
        <v>105.93</v>
      </c>
      <c r="I98" s="34">
        <v>107.6</v>
      </c>
      <c r="J98" s="34">
        <v>107.7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112.871</v>
      </c>
      <c r="R98" s="34">
        <v>112.854</v>
      </c>
      <c r="S98" s="34">
        <v>-0.06</v>
      </c>
      <c r="T98" s="34">
        <v>102.28</v>
      </c>
      <c r="U98" s="34">
        <v>108.629</v>
      </c>
      <c r="V98" s="34">
        <v>109.876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113.056</v>
      </c>
      <c r="AE98" s="34">
        <v>9.89</v>
      </c>
      <c r="AF98" s="34">
        <v>130.5</v>
      </c>
      <c r="AG98" s="34">
        <v>128.747</v>
      </c>
      <c r="AH98" s="34">
        <v>128.535</v>
      </c>
      <c r="AI98" s="34">
        <v>4.9</v>
      </c>
      <c r="AJ98" s="34">
        <v>116.7</v>
      </c>
      <c r="AK98" s="34">
        <v>116.665</v>
      </c>
      <c r="AL98" s="34">
        <v>114.998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112.704</v>
      </c>
      <c r="F99" s="39">
        <v>112.242</v>
      </c>
      <c r="G99" s="39">
        <v>5.318704284221528</v>
      </c>
      <c r="H99" s="39">
        <v>100.79</v>
      </c>
      <c r="I99" s="39">
        <v>108.5</v>
      </c>
      <c r="J99" s="39">
        <v>107.9</v>
      </c>
      <c r="K99" s="39">
        <v>8.912037037037024</v>
      </c>
      <c r="L99" s="39">
        <v>94.1</v>
      </c>
      <c r="M99" s="39">
        <v>112.7</v>
      </c>
      <c r="N99" s="39">
        <v>111.5</v>
      </c>
      <c r="O99" s="39">
        <v>3.9</v>
      </c>
      <c r="P99" s="39">
        <v>108.4</v>
      </c>
      <c r="Q99" s="39">
        <v>113.391</v>
      </c>
      <c r="R99" s="39">
        <v>113.225</v>
      </c>
      <c r="S99" s="39">
        <v>2.27</v>
      </c>
      <c r="T99" s="39">
        <v>105.61</v>
      </c>
      <c r="U99" s="39">
        <v>108.78</v>
      </c>
      <c r="V99" s="39">
        <v>109.972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113.548</v>
      </c>
      <c r="AE99" s="39">
        <v>9.19</v>
      </c>
      <c r="AF99" s="39">
        <v>122.02</v>
      </c>
      <c r="AG99" s="39">
        <v>129.337</v>
      </c>
      <c r="AH99" s="39">
        <v>129.431</v>
      </c>
      <c r="AI99" s="126">
        <v>4.33</v>
      </c>
      <c r="AJ99" s="126">
        <v>108.84</v>
      </c>
      <c r="AK99" s="126">
        <v>115.194</v>
      </c>
      <c r="AL99" s="126">
        <v>115.26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</v>
      </c>
      <c r="F100" s="68">
        <v>112.262</v>
      </c>
      <c r="G100" s="68">
        <v>2.748796147672547</v>
      </c>
      <c r="H100" s="68">
        <v>102.42</v>
      </c>
      <c r="I100" s="68">
        <v>108.3</v>
      </c>
      <c r="J100" s="68">
        <v>108.1</v>
      </c>
      <c r="K100" s="68">
        <v>1.0857763300760044</v>
      </c>
      <c r="L100" s="68">
        <v>93.1</v>
      </c>
      <c r="M100" s="34">
        <v>112.4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113.592</v>
      </c>
      <c r="S100" s="34">
        <v>1.78</v>
      </c>
      <c r="T100" s="34">
        <v>106.65</v>
      </c>
      <c r="U100" s="34">
        <v>109.493</v>
      </c>
      <c r="V100" s="34">
        <v>110.157</v>
      </c>
      <c r="W100" s="34">
        <v>4.54</v>
      </c>
      <c r="X100" s="34">
        <v>106.99</v>
      </c>
      <c r="Y100" s="34">
        <v>113.967</v>
      </c>
      <c r="Z100" s="34">
        <v>114.067</v>
      </c>
      <c r="AA100" s="34">
        <v>4.87</v>
      </c>
      <c r="AB100" s="34">
        <v>106.49</v>
      </c>
      <c r="AC100" s="34">
        <v>113.84</v>
      </c>
      <c r="AD100" s="34">
        <v>114.069</v>
      </c>
      <c r="AE100" s="34">
        <v>9.07</v>
      </c>
      <c r="AF100" s="34">
        <v>122.32</v>
      </c>
      <c r="AG100" s="34">
        <v>130.226</v>
      </c>
      <c r="AH100" s="34">
        <v>130.335</v>
      </c>
      <c r="AI100" s="34">
        <v>3.61</v>
      </c>
      <c r="AJ100" s="34">
        <v>108.85</v>
      </c>
      <c r="AK100" s="34">
        <v>115.14</v>
      </c>
      <c r="AL100" s="34">
        <v>115.382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</v>
      </c>
      <c r="F101" s="68">
        <v>112.475</v>
      </c>
      <c r="G101" s="68">
        <v>-3.5071527457314233</v>
      </c>
      <c r="H101" s="68">
        <v>104.55</v>
      </c>
      <c r="I101" s="68">
        <v>102.1</v>
      </c>
      <c r="J101" s="68">
        <v>108.2</v>
      </c>
      <c r="K101" s="68">
        <v>-3.4849951597289395</v>
      </c>
      <c r="L101" s="68">
        <v>99.7</v>
      </c>
      <c r="M101" s="34">
        <v>109.8</v>
      </c>
      <c r="N101" s="34">
        <v>111.8</v>
      </c>
      <c r="O101" s="34">
        <v>4.2</v>
      </c>
      <c r="P101" s="34">
        <v>112.6</v>
      </c>
      <c r="Q101" s="34">
        <v>113.76</v>
      </c>
      <c r="R101" s="34">
        <v>113.961</v>
      </c>
      <c r="S101" s="34">
        <v>-5.67</v>
      </c>
      <c r="T101" s="34">
        <v>113.98</v>
      </c>
      <c r="U101" s="34">
        <v>103.163</v>
      </c>
      <c r="V101" s="34">
        <v>110.378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114.417</v>
      </c>
      <c r="AD101" s="34">
        <v>114.625</v>
      </c>
      <c r="AE101" s="34">
        <v>9.4</v>
      </c>
      <c r="AF101" s="34">
        <v>125.29</v>
      </c>
      <c r="AG101" s="34">
        <v>131.083</v>
      </c>
      <c r="AH101" s="34">
        <v>131.271</v>
      </c>
      <c r="AI101" s="34">
        <v>0.95</v>
      </c>
      <c r="AJ101" s="34">
        <v>112.41</v>
      </c>
      <c r="AK101" s="34">
        <v>114.958</v>
      </c>
      <c r="AL101" s="34">
        <v>115.634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112.941</v>
      </c>
      <c r="F102" s="68">
        <v>113.028</v>
      </c>
      <c r="G102" s="68">
        <v>2.603702603702599</v>
      </c>
      <c r="H102" s="68">
        <v>103.64</v>
      </c>
      <c r="I102" s="68">
        <v>108.1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114.322</v>
      </c>
      <c r="R102" s="34">
        <v>114.35</v>
      </c>
      <c r="S102" s="34">
        <v>0.07</v>
      </c>
      <c r="T102" s="34">
        <v>115.81</v>
      </c>
      <c r="U102" s="34">
        <v>110.059</v>
      </c>
      <c r="V102" s="34">
        <v>110.597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115.262</v>
      </c>
      <c r="AD102" s="34">
        <v>115.188</v>
      </c>
      <c r="AE102" s="34">
        <v>7.8</v>
      </c>
      <c r="AF102" s="34">
        <v>128.84</v>
      </c>
      <c r="AG102" s="34">
        <v>132.015</v>
      </c>
      <c r="AH102" s="34">
        <v>132.25</v>
      </c>
      <c r="AI102" s="34">
        <v>4.92</v>
      </c>
      <c r="AJ102" s="34">
        <v>114.2</v>
      </c>
      <c r="AK102" s="34">
        <v>116.433</v>
      </c>
      <c r="AL102" s="34">
        <v>116.01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114.147</v>
      </c>
      <c r="F103" s="68">
        <v>113.669</v>
      </c>
      <c r="G103" s="68">
        <v>1.2545927054395478</v>
      </c>
      <c r="H103" s="68">
        <v>112.99</v>
      </c>
      <c r="I103" s="68">
        <v>109.4</v>
      </c>
      <c r="J103" s="68">
        <v>108.5</v>
      </c>
      <c r="K103" s="68">
        <v>-1.8421052631578898</v>
      </c>
      <c r="L103" s="68">
        <v>111.9</v>
      </c>
      <c r="M103" s="34">
        <v>115.3</v>
      </c>
      <c r="N103" s="34">
        <v>112.7</v>
      </c>
      <c r="O103" s="34">
        <v>3.4</v>
      </c>
      <c r="P103" s="34">
        <v>118.6</v>
      </c>
      <c r="Q103" s="34">
        <v>114.772</v>
      </c>
      <c r="R103" s="34">
        <v>114.762</v>
      </c>
      <c r="S103" s="34">
        <v>1.02</v>
      </c>
      <c r="T103" s="34">
        <v>111.84</v>
      </c>
      <c r="U103" s="34">
        <v>110.836</v>
      </c>
      <c r="V103" s="34">
        <v>110.778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115.706</v>
      </c>
      <c r="AE103" s="34">
        <v>9.31</v>
      </c>
      <c r="AF103" s="34">
        <v>136.19</v>
      </c>
      <c r="AG103" s="34">
        <v>133.48</v>
      </c>
      <c r="AH103" s="34">
        <v>133.256</v>
      </c>
      <c r="AI103" s="34">
        <v>3.22</v>
      </c>
      <c r="AJ103" s="34">
        <v>117.99</v>
      </c>
      <c r="AK103" s="34">
        <v>116.263</v>
      </c>
      <c r="AL103" s="34">
        <v>116.381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114.492</v>
      </c>
      <c r="F104" s="68">
        <v>114.1</v>
      </c>
      <c r="G104" s="68">
        <v>0.14465169394746688</v>
      </c>
      <c r="H104" s="68">
        <v>131.54</v>
      </c>
      <c r="I104" s="68">
        <v>108.8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115.187</v>
      </c>
      <c r="S104" s="34">
        <v>0.43</v>
      </c>
      <c r="T104" s="34">
        <v>135.69</v>
      </c>
      <c r="U104" s="34">
        <v>109.244</v>
      </c>
      <c r="V104" s="34">
        <v>110.946</v>
      </c>
      <c r="W104" s="34">
        <v>6.92</v>
      </c>
      <c r="X104" s="34">
        <v>135.36</v>
      </c>
      <c r="Y104" s="34">
        <v>116.297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</v>
      </c>
      <c r="AE104" s="34">
        <v>10.14</v>
      </c>
      <c r="AF104" s="34">
        <v>158.21</v>
      </c>
      <c r="AG104" s="34">
        <v>134.473</v>
      </c>
      <c r="AH104" s="34">
        <v>134.241</v>
      </c>
      <c r="AI104" s="34">
        <v>3.46</v>
      </c>
      <c r="AJ104" s="34">
        <v>136.71</v>
      </c>
      <c r="AK104" s="34">
        <v>116.934</v>
      </c>
      <c r="AL104" s="34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114.139</v>
      </c>
      <c r="F105" s="68">
        <v>114.366</v>
      </c>
      <c r="G105" s="68">
        <v>2.9540952545000487</v>
      </c>
      <c r="H105" s="68">
        <v>119.54</v>
      </c>
      <c r="I105" s="68">
        <v>108.6</v>
      </c>
      <c r="J105" s="68">
        <v>108.8</v>
      </c>
      <c r="K105" s="68">
        <v>6.721311475409827</v>
      </c>
      <c r="L105" s="68">
        <v>130.2</v>
      </c>
      <c r="M105" s="68">
        <v>112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115.624</v>
      </c>
      <c r="S105" s="34">
        <v>1.04</v>
      </c>
      <c r="T105" s="34">
        <v>115.97</v>
      </c>
      <c r="U105" s="34">
        <v>111.535</v>
      </c>
      <c r="V105" s="34">
        <v>111.138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116.486</v>
      </c>
      <c r="AD105" s="34">
        <v>116.714</v>
      </c>
      <c r="AE105" s="34">
        <v>10.1</v>
      </c>
      <c r="AF105" s="34">
        <v>144.41</v>
      </c>
      <c r="AG105" s="34">
        <v>135.256</v>
      </c>
      <c r="AH105" s="34">
        <v>135.183</v>
      </c>
      <c r="AI105" s="34">
        <v>3.78</v>
      </c>
      <c r="AJ105" s="34">
        <v>128.63</v>
      </c>
      <c r="AK105" s="34">
        <v>116.639</v>
      </c>
      <c r="AL105" s="34">
        <v>117.045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114.753</v>
      </c>
      <c r="F106" s="68">
        <v>114.662</v>
      </c>
      <c r="G106" s="68">
        <v>0.8101410598551222</v>
      </c>
      <c r="H106" s="68">
        <v>105.77</v>
      </c>
      <c r="I106" s="68">
        <v>109.6</v>
      </c>
      <c r="J106" s="68">
        <v>109</v>
      </c>
      <c r="K106" s="68">
        <v>2.7960526315789522</v>
      </c>
      <c r="L106" s="68">
        <v>125</v>
      </c>
      <c r="M106" s="68">
        <v>116.5</v>
      </c>
      <c r="N106" s="68">
        <v>114.3</v>
      </c>
      <c r="O106" s="34">
        <v>3.4</v>
      </c>
      <c r="P106" s="34">
        <v>116.3</v>
      </c>
      <c r="Q106" s="34">
        <v>116.038</v>
      </c>
      <c r="R106" s="34">
        <v>116.08</v>
      </c>
      <c r="S106" s="34">
        <v>1.27</v>
      </c>
      <c r="T106" s="34">
        <v>100.82</v>
      </c>
      <c r="U106" s="34">
        <v>110.709</v>
      </c>
      <c r="V106" s="34">
        <v>111.285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117.242</v>
      </c>
      <c r="AD106" s="34">
        <v>117.243</v>
      </c>
      <c r="AE106" s="34">
        <v>8.36</v>
      </c>
      <c r="AF106" s="34">
        <v>146.16</v>
      </c>
      <c r="AG106" s="34">
        <v>136.088</v>
      </c>
      <c r="AH106" s="34">
        <v>136.103</v>
      </c>
      <c r="AI106" s="34">
        <v>2.76</v>
      </c>
      <c r="AJ106" s="34">
        <v>117.79</v>
      </c>
      <c r="AK106" s="34">
        <v>117.952</v>
      </c>
      <c r="AL106" s="34">
        <v>117.385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115.072</v>
      </c>
      <c r="F107" s="68">
        <v>114.989</v>
      </c>
      <c r="G107" s="68">
        <v>2.706453851492009</v>
      </c>
      <c r="H107" s="68">
        <v>103.6</v>
      </c>
      <c r="I107" s="68">
        <v>109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116.554</v>
      </c>
      <c r="S107" s="34">
        <v>2.85</v>
      </c>
      <c r="T107" s="34">
        <v>102.54</v>
      </c>
      <c r="U107" s="34">
        <v>111.265</v>
      </c>
      <c r="V107" s="34">
        <v>111.357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117.764</v>
      </c>
      <c r="AE107" s="34">
        <v>9.03</v>
      </c>
      <c r="AF107" s="34">
        <v>129.65</v>
      </c>
      <c r="AG107" s="34">
        <v>137.067</v>
      </c>
      <c r="AH107" s="34">
        <v>137.017</v>
      </c>
      <c r="AI107" s="34">
        <v>4.74</v>
      </c>
      <c r="AJ107" s="34">
        <v>112.25</v>
      </c>
      <c r="AK107" s="34">
        <v>117.343</v>
      </c>
      <c r="AL107" s="34">
        <v>117.684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115.461</v>
      </c>
      <c r="F108" s="68">
        <v>115.263</v>
      </c>
      <c r="G108" s="68">
        <v>7.745266781411366</v>
      </c>
      <c r="H108" s="68">
        <v>106.42</v>
      </c>
      <c r="I108" s="68">
        <v>110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117.147</v>
      </c>
      <c r="R108" s="34">
        <v>117.038</v>
      </c>
      <c r="S108" s="34">
        <v>0.55</v>
      </c>
      <c r="T108" s="34">
        <v>102.49</v>
      </c>
      <c r="U108" s="34">
        <v>110.545</v>
      </c>
      <c r="V108" s="34">
        <v>111.389</v>
      </c>
      <c r="W108" s="34">
        <v>3.85</v>
      </c>
      <c r="X108" s="34">
        <v>110.59</v>
      </c>
      <c r="Y108" s="34">
        <v>117.387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118.271</v>
      </c>
      <c r="AE108" s="34">
        <v>8.91</v>
      </c>
      <c r="AF108" s="34">
        <v>129.73</v>
      </c>
      <c r="AG108" s="34">
        <v>137.805</v>
      </c>
      <c r="AH108" s="34">
        <v>137.936</v>
      </c>
      <c r="AI108" s="34">
        <v>5.14</v>
      </c>
      <c r="AJ108" s="34">
        <v>112.94</v>
      </c>
      <c r="AK108" s="34">
        <v>118.036</v>
      </c>
      <c r="AL108" s="34">
        <v>117.993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115.294</v>
      </c>
      <c r="F109" s="68">
        <v>115.527</v>
      </c>
      <c r="G109" s="68">
        <v>-5.449776568875072</v>
      </c>
      <c r="H109" s="68">
        <v>97.33</v>
      </c>
      <c r="I109" s="68">
        <v>109.1</v>
      </c>
      <c r="J109" s="68">
        <v>109.5</v>
      </c>
      <c r="K109" s="68">
        <v>-3.836094158674809</v>
      </c>
      <c r="L109" s="68">
        <v>110.3</v>
      </c>
      <c r="M109" s="68">
        <v>114.1</v>
      </c>
      <c r="N109" s="68">
        <v>115.1</v>
      </c>
      <c r="O109" s="68">
        <v>3.8</v>
      </c>
      <c r="P109" s="68">
        <v>110.5</v>
      </c>
      <c r="Q109" s="68">
        <v>117.556</v>
      </c>
      <c r="R109" s="68">
        <v>117.53</v>
      </c>
      <c r="S109" s="34">
        <v>0.81</v>
      </c>
      <c r="T109" s="34">
        <v>100.82</v>
      </c>
      <c r="U109" s="34">
        <v>110.411</v>
      </c>
      <c r="V109" s="34">
        <v>111.439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118.621</v>
      </c>
      <c r="AD109" s="34">
        <v>118.759</v>
      </c>
      <c r="AE109" s="34">
        <v>8.29</v>
      </c>
      <c r="AF109" s="34">
        <v>130.76</v>
      </c>
      <c r="AG109" s="34">
        <v>138.691</v>
      </c>
      <c r="AH109" s="34">
        <v>138.878</v>
      </c>
      <c r="AI109" s="34">
        <v>1.86</v>
      </c>
      <c r="AJ109" s="34">
        <v>110.33</v>
      </c>
      <c r="AK109" s="34">
        <v>118.571</v>
      </c>
      <c r="AL109" s="34">
        <v>118.303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115.739</v>
      </c>
      <c r="F110" s="68">
        <v>115.914</v>
      </c>
      <c r="G110" s="68">
        <v>3.870480505994519</v>
      </c>
      <c r="H110" s="68">
        <v>110.03</v>
      </c>
      <c r="I110" s="68">
        <v>109.7</v>
      </c>
      <c r="J110" s="68">
        <v>109.8</v>
      </c>
      <c r="K110" s="68">
        <v>8.385933273219113</v>
      </c>
      <c r="L110" s="68">
        <v>120.2</v>
      </c>
      <c r="M110" s="68">
        <v>113.1</v>
      </c>
      <c r="N110" s="68">
        <v>115.6</v>
      </c>
      <c r="O110" s="68">
        <v>4.4</v>
      </c>
      <c r="P110" s="68">
        <v>120.4</v>
      </c>
      <c r="Q110" s="68">
        <v>117.949</v>
      </c>
      <c r="R110" s="68">
        <v>118.036</v>
      </c>
      <c r="S110" s="34">
        <v>1.51</v>
      </c>
      <c r="T110" s="34">
        <v>103.83</v>
      </c>
      <c r="U110" s="34">
        <v>110.306</v>
      </c>
      <c r="V110" s="34">
        <v>111.57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</v>
      </c>
      <c r="AE110" s="34">
        <v>8.12</v>
      </c>
      <c r="AF110" s="34">
        <v>141.1</v>
      </c>
      <c r="AG110" s="34">
        <v>139.483</v>
      </c>
      <c r="AH110" s="34">
        <v>139.872</v>
      </c>
      <c r="AI110" s="34">
        <v>2.98</v>
      </c>
      <c r="AJ110" s="34">
        <v>120.18</v>
      </c>
      <c r="AK110" s="34">
        <v>118.194</v>
      </c>
      <c r="AL110" s="34">
        <v>118.598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116.574</v>
      </c>
      <c r="F111" s="39">
        <v>116.427</v>
      </c>
      <c r="G111" s="39">
        <v>1.260045639448354</v>
      </c>
      <c r="H111" s="39">
        <v>102.06</v>
      </c>
      <c r="I111" s="39">
        <v>110.4</v>
      </c>
      <c r="J111" s="39">
        <v>110</v>
      </c>
      <c r="K111" s="39">
        <v>4.038257173219991</v>
      </c>
      <c r="L111" s="39">
        <v>97.9</v>
      </c>
      <c r="M111" s="39">
        <v>119.7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118.56</v>
      </c>
      <c r="S111" s="39">
        <v>5.67</v>
      </c>
      <c r="T111" s="39">
        <v>111.6</v>
      </c>
      <c r="U111" s="39">
        <v>113.124</v>
      </c>
      <c r="V111" s="39">
        <v>111.689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</v>
      </c>
      <c r="AD111" s="39">
        <v>119.777</v>
      </c>
      <c r="AE111" s="39">
        <v>9.72</v>
      </c>
      <c r="AF111" s="39">
        <v>133.88</v>
      </c>
      <c r="AG111" s="39">
        <v>141.542</v>
      </c>
      <c r="AH111" s="39">
        <v>140.885</v>
      </c>
      <c r="AI111" s="126">
        <v>3.41</v>
      </c>
      <c r="AJ111" s="126">
        <v>112.56</v>
      </c>
      <c r="AK111" s="126">
        <v>118.947</v>
      </c>
      <c r="AL111" s="126">
        <v>118.954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117.049</v>
      </c>
      <c r="F112" s="68">
        <v>116.934</v>
      </c>
      <c r="G112" s="68">
        <v>1.923452450693223</v>
      </c>
      <c r="H112" s="68">
        <v>104.39</v>
      </c>
      <c r="I112" s="68">
        <v>110.2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119.097</v>
      </c>
      <c r="S112" s="68">
        <v>1.73</v>
      </c>
      <c r="T112" s="68">
        <v>108.49</v>
      </c>
      <c r="U112" s="34">
        <v>110.47</v>
      </c>
      <c r="V112" s="34">
        <v>111.682</v>
      </c>
      <c r="W112" s="34">
        <v>4.66</v>
      </c>
      <c r="X112" s="34">
        <v>111.98</v>
      </c>
      <c r="Y112" s="34">
        <v>119.762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</v>
      </c>
      <c r="AE112" s="34">
        <v>9.32</v>
      </c>
      <c r="AF112" s="34">
        <v>133.71</v>
      </c>
      <c r="AG112" s="34">
        <v>141.975</v>
      </c>
      <c r="AH112" s="34">
        <v>141.841</v>
      </c>
      <c r="AI112" s="34">
        <v>2.69</v>
      </c>
      <c r="AJ112" s="34">
        <v>111.78</v>
      </c>
      <c r="AK112" s="34">
        <v>119.436</v>
      </c>
      <c r="AL112" s="34">
        <v>119.348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117.512</v>
      </c>
      <c r="F113" s="34">
        <v>117.378</v>
      </c>
      <c r="G113" s="68">
        <v>8.914395026303211</v>
      </c>
      <c r="H113" s="34">
        <v>113.87</v>
      </c>
      <c r="I113" s="68">
        <v>110.1</v>
      </c>
      <c r="J113" s="68">
        <v>110.5</v>
      </c>
      <c r="K113" s="68">
        <v>4.312938816449345</v>
      </c>
      <c r="L113" s="68">
        <v>104</v>
      </c>
      <c r="M113" s="68">
        <v>114.9</v>
      </c>
      <c r="N113" s="68">
        <v>117.2</v>
      </c>
      <c r="O113" s="68">
        <v>6.9</v>
      </c>
      <c r="P113" s="68">
        <v>120.4</v>
      </c>
      <c r="Q113" s="68">
        <v>119.957</v>
      </c>
      <c r="R113" s="68">
        <v>119.637</v>
      </c>
      <c r="S113" s="68">
        <v>8.08</v>
      </c>
      <c r="T113" s="68">
        <v>123.19</v>
      </c>
      <c r="U113" s="34">
        <v>112.183</v>
      </c>
      <c r="V113" s="34">
        <v>111.585</v>
      </c>
      <c r="W113" s="34">
        <v>6.35</v>
      </c>
      <c r="X113" s="34">
        <v>116.82</v>
      </c>
      <c r="Y113" s="34">
        <v>120.239</v>
      </c>
      <c r="Z113" s="34">
        <v>119.987</v>
      </c>
      <c r="AA113" s="34">
        <v>6.67</v>
      </c>
      <c r="AB113" s="34">
        <v>119.74</v>
      </c>
      <c r="AC113" s="34">
        <v>121.085</v>
      </c>
      <c r="AD113" s="34">
        <v>120.932</v>
      </c>
      <c r="AE113" s="34">
        <v>9.66</v>
      </c>
      <c r="AF113" s="34">
        <v>137.39</v>
      </c>
      <c r="AG113" s="34">
        <v>142.839</v>
      </c>
      <c r="AH113" s="34">
        <v>142.742</v>
      </c>
      <c r="AI113" s="34">
        <v>5.86</v>
      </c>
      <c r="AJ113" s="34">
        <v>119</v>
      </c>
      <c r="AK113" s="113">
        <v>119.995</v>
      </c>
      <c r="AL113" s="127">
        <v>119.698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117.755</v>
      </c>
      <c r="F114" s="34">
        <v>117.794</v>
      </c>
      <c r="G114" s="68">
        <v>8.539174064067922</v>
      </c>
      <c r="H114" s="34">
        <v>112.49</v>
      </c>
      <c r="I114" s="68">
        <v>111.7</v>
      </c>
      <c r="J114" s="68">
        <v>110.8</v>
      </c>
      <c r="K114" s="68">
        <v>10.829959514170044</v>
      </c>
      <c r="L114" s="68">
        <v>109.5</v>
      </c>
      <c r="M114" s="68">
        <v>120.5</v>
      </c>
      <c r="N114" s="68">
        <v>117.6</v>
      </c>
      <c r="O114" s="68">
        <v>5.7</v>
      </c>
      <c r="P114" s="68">
        <v>117.2</v>
      </c>
      <c r="Q114" s="68">
        <v>120.217</v>
      </c>
      <c r="R114" s="68">
        <v>120.173</v>
      </c>
      <c r="S114" s="68">
        <v>-0.17</v>
      </c>
      <c r="T114" s="68">
        <v>115.61</v>
      </c>
      <c r="U114" s="34">
        <v>109.604</v>
      </c>
      <c r="V114" s="34">
        <v>111.471</v>
      </c>
      <c r="W114" s="34">
        <v>4.53</v>
      </c>
      <c r="X114" s="34">
        <v>117.45</v>
      </c>
      <c r="Y114" s="34">
        <v>120.423</v>
      </c>
      <c r="Z114" s="34">
        <v>120.369</v>
      </c>
      <c r="AA114" s="34">
        <v>4.6</v>
      </c>
      <c r="AB114" s="34">
        <v>119.53</v>
      </c>
      <c r="AC114" s="34">
        <v>121.212</v>
      </c>
      <c r="AD114" s="34">
        <v>121.382</v>
      </c>
      <c r="AE114" s="34">
        <v>9.11</v>
      </c>
      <c r="AF114" s="34">
        <v>140.58</v>
      </c>
      <c r="AG114" s="34">
        <v>143.363</v>
      </c>
      <c r="AH114" s="34">
        <v>143.64</v>
      </c>
      <c r="AI114" s="113">
        <v>3.16</v>
      </c>
      <c r="AJ114" s="34">
        <v>117.81</v>
      </c>
      <c r="AK114" s="34">
        <v>119.288</v>
      </c>
      <c r="AL114" s="113">
        <v>120.062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118.275</v>
      </c>
      <c r="F115" s="34">
        <v>118.228</v>
      </c>
      <c r="G115" s="68">
        <v>-3.664041065581026</v>
      </c>
      <c r="H115" s="34">
        <v>108.85</v>
      </c>
      <c r="I115" s="68">
        <v>110.9</v>
      </c>
      <c r="J115" s="68">
        <v>111.1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120.839</v>
      </c>
      <c r="R115" s="68">
        <v>120.708</v>
      </c>
      <c r="S115" s="68">
        <v>-1.1</v>
      </c>
      <c r="T115" s="68">
        <v>110.62</v>
      </c>
      <c r="U115" s="34">
        <v>110.795</v>
      </c>
      <c r="V115" s="34">
        <v>111.432</v>
      </c>
      <c r="W115" s="34">
        <v>3.3</v>
      </c>
      <c r="X115" s="34">
        <v>117.63</v>
      </c>
      <c r="Y115" s="34">
        <v>120.653</v>
      </c>
      <c r="Z115" s="34">
        <v>120.743</v>
      </c>
      <c r="AA115" s="34">
        <v>4.84</v>
      </c>
      <c r="AB115" s="34">
        <v>121.13</v>
      </c>
      <c r="AC115" s="34">
        <v>121.426</v>
      </c>
      <c r="AD115" s="34">
        <v>121.832</v>
      </c>
      <c r="AE115" s="34">
        <v>7.76</v>
      </c>
      <c r="AF115" s="34">
        <v>146.77</v>
      </c>
      <c r="AG115" s="34">
        <v>144.578</v>
      </c>
      <c r="AH115" s="34">
        <v>144.567</v>
      </c>
      <c r="AI115" s="34">
        <v>1.7</v>
      </c>
      <c r="AJ115" s="34">
        <v>119.99</v>
      </c>
      <c r="AK115" s="113">
        <v>120.677</v>
      </c>
      <c r="AL115" s="127">
        <v>120.552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118.863</v>
      </c>
      <c r="F116" s="34">
        <v>118.648</v>
      </c>
      <c r="G116" s="68">
        <v>1.6572905580051749</v>
      </c>
      <c r="H116" s="34">
        <v>133.72</v>
      </c>
      <c r="I116" s="68">
        <v>110.6</v>
      </c>
      <c r="J116" s="68">
        <v>111.5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121.048</v>
      </c>
      <c r="R116" s="68">
        <v>121.254</v>
      </c>
      <c r="S116" s="34">
        <v>3.34</v>
      </c>
      <c r="T116" s="34">
        <v>140.22</v>
      </c>
      <c r="U116" s="34">
        <v>111.578</v>
      </c>
      <c r="V116" s="34">
        <v>111.433</v>
      </c>
      <c r="W116" s="34">
        <v>5.39</v>
      </c>
      <c r="X116" s="34">
        <v>142.65</v>
      </c>
      <c r="Y116" s="34">
        <v>121.125</v>
      </c>
      <c r="Z116" s="34">
        <v>121.125</v>
      </c>
      <c r="AA116" s="34">
        <v>5.83</v>
      </c>
      <c r="AB116" s="34">
        <v>144.44</v>
      </c>
      <c r="AC116" s="34">
        <v>122.265</v>
      </c>
      <c r="AD116" s="34">
        <v>122.351</v>
      </c>
      <c r="AE116" s="34">
        <v>8.51</v>
      </c>
      <c r="AF116" s="34">
        <v>171.68</v>
      </c>
      <c r="AG116" s="34">
        <v>145.397</v>
      </c>
      <c r="AH116" s="34">
        <v>145.521</v>
      </c>
      <c r="AI116" s="34">
        <v>5.22</v>
      </c>
      <c r="AJ116" s="34">
        <v>143.85</v>
      </c>
      <c r="AK116" s="34">
        <v>121.339</v>
      </c>
      <c r="AL116" s="34">
        <v>121.077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119.115</v>
      </c>
      <c r="F117" s="34">
        <v>118.987</v>
      </c>
      <c r="G117" s="68">
        <v>7.010205788857283</v>
      </c>
      <c r="H117" s="34">
        <v>127.92</v>
      </c>
      <c r="I117" s="34">
        <v>112.9</v>
      </c>
      <c r="J117" s="68">
        <v>111.9</v>
      </c>
      <c r="K117" s="68">
        <v>16.666666666666682</v>
      </c>
      <c r="L117" s="68">
        <v>151.9</v>
      </c>
      <c r="M117" s="68">
        <v>123.8</v>
      </c>
      <c r="N117" s="68">
        <v>119.1</v>
      </c>
      <c r="O117" s="68">
        <v>6</v>
      </c>
      <c r="P117" s="68">
        <v>129.9</v>
      </c>
      <c r="Q117" s="68">
        <v>122.234</v>
      </c>
      <c r="R117" s="68">
        <v>121.81</v>
      </c>
      <c r="S117" s="34">
        <v>-3.24</v>
      </c>
      <c r="T117" s="34">
        <v>112.21</v>
      </c>
      <c r="U117" s="34">
        <v>109.57</v>
      </c>
      <c r="V117" s="34">
        <v>111.442</v>
      </c>
      <c r="W117" s="34">
        <v>3.8</v>
      </c>
      <c r="X117" s="34">
        <v>151.28</v>
      </c>
      <c r="Y117" s="34">
        <v>121.356</v>
      </c>
      <c r="Z117" s="34">
        <v>121.522</v>
      </c>
      <c r="AA117" s="34">
        <v>5.37</v>
      </c>
      <c r="AB117" s="34">
        <v>132.44</v>
      </c>
      <c r="AC117" s="34">
        <v>122.71</v>
      </c>
      <c r="AD117" s="34">
        <v>122.906</v>
      </c>
      <c r="AE117" s="34">
        <v>8.92</v>
      </c>
      <c r="AF117" s="34">
        <v>157.29</v>
      </c>
      <c r="AG117" s="34">
        <v>146.409</v>
      </c>
      <c r="AH117" s="34">
        <v>146.502</v>
      </c>
      <c r="AI117" s="34">
        <v>4.86</v>
      </c>
      <c r="AJ117" s="34">
        <v>134.88</v>
      </c>
      <c r="AK117" s="34">
        <v>121.477</v>
      </c>
      <c r="AL117" s="34">
        <v>121.545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119.179</v>
      </c>
      <c r="F118" s="34">
        <v>119.294</v>
      </c>
      <c r="G118" s="68">
        <v>-0.9265387160820553</v>
      </c>
      <c r="H118" s="34">
        <v>104.79</v>
      </c>
      <c r="I118" s="34">
        <v>112</v>
      </c>
      <c r="J118" s="68">
        <v>112.3</v>
      </c>
      <c r="K118" s="68">
        <v>-5.2</v>
      </c>
      <c r="L118" s="68">
        <v>118.5</v>
      </c>
      <c r="M118" s="68">
        <v>116.2</v>
      </c>
      <c r="N118" s="68">
        <v>119.5</v>
      </c>
      <c r="O118" s="68">
        <v>5.6</v>
      </c>
      <c r="P118" s="68">
        <v>122.8</v>
      </c>
      <c r="Q118" s="68">
        <v>122.406</v>
      </c>
      <c r="R118" s="68">
        <v>122.362</v>
      </c>
      <c r="S118" s="34">
        <v>-0.39</v>
      </c>
      <c r="T118" s="34">
        <v>100.43</v>
      </c>
      <c r="U118" s="34">
        <v>110.836</v>
      </c>
      <c r="V118" s="34">
        <v>111.558</v>
      </c>
      <c r="W118" s="34">
        <v>4.57</v>
      </c>
      <c r="X118" s="34">
        <v>117.88</v>
      </c>
      <c r="Y118" s="34">
        <v>122.07</v>
      </c>
      <c r="Z118" s="34">
        <v>121.932</v>
      </c>
      <c r="AA118" s="34">
        <v>5.16</v>
      </c>
      <c r="AB118" s="34">
        <v>115.67</v>
      </c>
      <c r="AC118" s="34">
        <v>123.384</v>
      </c>
      <c r="AD118" s="34">
        <v>123.463</v>
      </c>
      <c r="AE118" s="34">
        <v>8.11</v>
      </c>
      <c r="AF118" s="34">
        <v>158.02</v>
      </c>
      <c r="AG118" s="34">
        <v>147.539</v>
      </c>
      <c r="AH118" s="34">
        <v>147.507</v>
      </c>
      <c r="AI118" s="34">
        <v>2.66</v>
      </c>
      <c r="AJ118" s="34">
        <v>120.91</v>
      </c>
      <c r="AK118" s="113">
        <v>122.136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119.469</v>
      </c>
      <c r="F119" s="34">
        <v>119.707</v>
      </c>
      <c r="G119" s="68">
        <v>5.8880308880308965</v>
      </c>
      <c r="H119" s="34">
        <v>109.7</v>
      </c>
      <c r="I119" s="34">
        <v>112.1</v>
      </c>
      <c r="J119" s="68">
        <v>112.7</v>
      </c>
      <c r="K119" s="68">
        <v>7.940663176265278</v>
      </c>
      <c r="L119" s="68">
        <v>123.7</v>
      </c>
      <c r="M119" s="68">
        <v>118.2</v>
      </c>
      <c r="N119" s="68">
        <v>120.2</v>
      </c>
      <c r="O119" s="68">
        <v>5.7</v>
      </c>
      <c r="P119" s="68">
        <v>116.8</v>
      </c>
      <c r="Q119" s="68">
        <v>122.843</v>
      </c>
      <c r="R119" s="68">
        <v>122.915</v>
      </c>
      <c r="S119" s="34">
        <v>-0.27</v>
      </c>
      <c r="T119" s="34">
        <v>102.27</v>
      </c>
      <c r="U119" s="34">
        <v>110.904</v>
      </c>
      <c r="V119" s="34">
        <v>111.775</v>
      </c>
      <c r="W119" s="34">
        <v>3.81</v>
      </c>
      <c r="X119" s="34">
        <v>114.83</v>
      </c>
      <c r="Y119" s="34">
        <v>122.16</v>
      </c>
      <c r="Z119" s="34">
        <v>122.352</v>
      </c>
      <c r="AA119" s="34">
        <v>5.45</v>
      </c>
      <c r="AB119" s="34">
        <v>120.26</v>
      </c>
      <c r="AC119" s="34">
        <v>123.96</v>
      </c>
      <c r="AD119" s="34">
        <v>123.996</v>
      </c>
      <c r="AE119" s="34">
        <v>8.18</v>
      </c>
      <c r="AF119" s="34">
        <v>140.25</v>
      </c>
      <c r="AG119" s="34">
        <v>148.238</v>
      </c>
      <c r="AH119" s="34">
        <v>148.537</v>
      </c>
      <c r="AI119" s="34">
        <v>4.49</v>
      </c>
      <c r="AJ119" s="34">
        <v>117.29</v>
      </c>
      <c r="AK119" s="34">
        <v>122.168</v>
      </c>
      <c r="AL119" s="34">
        <v>122.446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120.516</v>
      </c>
      <c r="F120" s="34">
        <v>120.217</v>
      </c>
      <c r="G120" s="68">
        <v>2.2082315354256665</v>
      </c>
      <c r="H120" s="34">
        <v>108.77</v>
      </c>
      <c r="I120" s="34">
        <v>114</v>
      </c>
      <c r="J120" s="68">
        <v>113.2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123.57</v>
      </c>
      <c r="R120" s="68">
        <v>123.483</v>
      </c>
      <c r="S120" s="34">
        <v>0.71</v>
      </c>
      <c r="T120" s="34">
        <v>103.22</v>
      </c>
      <c r="U120" s="34">
        <v>111.469</v>
      </c>
      <c r="V120" s="34">
        <v>112.04</v>
      </c>
      <c r="W120" s="34">
        <v>4.95</v>
      </c>
      <c r="X120" s="34">
        <v>116.07</v>
      </c>
      <c r="Y120" s="34">
        <v>123.148</v>
      </c>
      <c r="Z120" s="34">
        <v>122.773</v>
      </c>
      <c r="AA120" s="34">
        <v>4.27</v>
      </c>
      <c r="AB120" s="34">
        <v>121.77</v>
      </c>
      <c r="AC120" s="34">
        <v>124.216</v>
      </c>
      <c r="AD120" s="34">
        <v>124.517</v>
      </c>
      <c r="AE120" s="34">
        <v>7.95</v>
      </c>
      <c r="AF120" s="34">
        <v>140.04</v>
      </c>
      <c r="AG120" s="34">
        <v>149.947</v>
      </c>
      <c r="AH120" s="34">
        <v>149.584</v>
      </c>
      <c r="AI120" s="34">
        <v>2.98</v>
      </c>
      <c r="AJ120" s="34">
        <v>116.31</v>
      </c>
      <c r="AK120" s="34">
        <v>123.191</v>
      </c>
      <c r="AL120" s="34">
        <v>122.923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120.733</v>
      </c>
      <c r="F121" s="34">
        <v>120.687</v>
      </c>
      <c r="G121" s="68">
        <v>3.852871673687455</v>
      </c>
      <c r="H121" s="34">
        <v>101.08</v>
      </c>
      <c r="I121" s="34">
        <v>113.6</v>
      </c>
      <c r="J121" s="68">
        <v>113.6</v>
      </c>
      <c r="K121" s="68">
        <v>7.343608340888494</v>
      </c>
      <c r="L121" s="68">
        <v>118.4</v>
      </c>
      <c r="M121" s="68">
        <v>121.1</v>
      </c>
      <c r="N121" s="68">
        <v>122.4</v>
      </c>
      <c r="O121" s="68">
        <v>5.6</v>
      </c>
      <c r="P121" s="68">
        <v>116.7</v>
      </c>
      <c r="Q121" s="68">
        <v>124.074</v>
      </c>
      <c r="R121" s="68">
        <v>124.063</v>
      </c>
      <c r="S121" s="34">
        <v>1.39</v>
      </c>
      <c r="T121" s="34">
        <v>102.22</v>
      </c>
      <c r="U121" s="34">
        <v>111.871</v>
      </c>
      <c r="V121" s="34">
        <v>112.325</v>
      </c>
      <c r="W121" s="34">
        <v>5.27</v>
      </c>
      <c r="X121" s="34">
        <v>116.84</v>
      </c>
      <c r="Y121" s="34">
        <v>123.446</v>
      </c>
      <c r="Z121" s="34">
        <v>123.175</v>
      </c>
      <c r="AA121" s="34">
        <v>5.58</v>
      </c>
      <c r="AB121" s="34">
        <v>122.83</v>
      </c>
      <c r="AC121" s="34">
        <v>124.855</v>
      </c>
      <c r="AD121" s="34">
        <v>125.076</v>
      </c>
      <c r="AE121" s="34">
        <v>9.08</v>
      </c>
      <c r="AF121" s="34">
        <v>142.63</v>
      </c>
      <c r="AG121" s="34">
        <v>150.732</v>
      </c>
      <c r="AH121" s="34">
        <v>150.605</v>
      </c>
      <c r="AI121" s="34">
        <v>5.15</v>
      </c>
      <c r="AJ121" s="34">
        <v>116.01</v>
      </c>
      <c r="AK121" s="34">
        <v>123.083</v>
      </c>
      <c r="AL121" s="34">
        <v>123.415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121.15</v>
      </c>
      <c r="F122" s="34">
        <v>121.112</v>
      </c>
      <c r="G122" s="34">
        <v>6.789057529764609</v>
      </c>
      <c r="H122" s="34">
        <v>117.5</v>
      </c>
      <c r="I122" s="34">
        <v>114.5</v>
      </c>
      <c r="J122" s="68">
        <v>114.1</v>
      </c>
      <c r="K122" s="68">
        <v>14.309484193011649</v>
      </c>
      <c r="L122" s="68">
        <v>137.4</v>
      </c>
      <c r="M122" s="68">
        <v>123.1</v>
      </c>
      <c r="N122" s="68">
        <v>123</v>
      </c>
      <c r="O122" s="68">
        <v>6.1</v>
      </c>
      <c r="P122" s="68">
        <v>127.7</v>
      </c>
      <c r="Q122" s="68">
        <v>124.783</v>
      </c>
      <c r="R122" s="68">
        <v>124.652</v>
      </c>
      <c r="S122" s="34">
        <v>2.51</v>
      </c>
      <c r="T122" s="34">
        <v>106.43</v>
      </c>
      <c r="U122" s="34">
        <v>112.496</v>
      </c>
      <c r="V122" s="34">
        <v>112.587</v>
      </c>
      <c r="W122" s="34">
        <v>5.32</v>
      </c>
      <c r="X122" s="34">
        <v>123.74</v>
      </c>
      <c r="Y122" s="34">
        <v>123.708</v>
      </c>
      <c r="Z122" s="34">
        <v>123.548</v>
      </c>
      <c r="AA122" s="34">
        <v>5.36</v>
      </c>
      <c r="AB122" s="34">
        <v>134.09</v>
      </c>
      <c r="AC122" s="34">
        <v>125.568</v>
      </c>
      <c r="AD122" s="34">
        <v>125.661</v>
      </c>
      <c r="AE122" s="34">
        <v>9.53</v>
      </c>
      <c r="AF122" s="34">
        <v>154.55</v>
      </c>
      <c r="AG122" s="34">
        <v>151.744</v>
      </c>
      <c r="AH122" s="34">
        <v>151.586</v>
      </c>
      <c r="AI122" s="113">
        <v>6.99</v>
      </c>
      <c r="AJ122" s="34">
        <v>128.58</v>
      </c>
      <c r="AK122" s="34">
        <v>123.572</v>
      </c>
      <c r="AL122" s="113">
        <v>124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121.271</v>
      </c>
      <c r="F123" s="39">
        <v>121.621</v>
      </c>
      <c r="G123" s="39">
        <v>1.0484029002547455</v>
      </c>
      <c r="H123" s="39">
        <v>103.13</v>
      </c>
      <c r="I123" s="39">
        <v>114.4</v>
      </c>
      <c r="J123" s="39">
        <v>114.5</v>
      </c>
      <c r="K123" s="39">
        <v>1.0214504596527068</v>
      </c>
      <c r="L123" s="39">
        <v>98.9</v>
      </c>
      <c r="M123" s="39">
        <v>124.3</v>
      </c>
      <c r="N123" s="39">
        <v>123.5</v>
      </c>
      <c r="O123" s="39">
        <v>4.7</v>
      </c>
      <c r="P123" s="39">
        <v>117.9</v>
      </c>
      <c r="Q123" s="39">
        <v>125.172</v>
      </c>
      <c r="R123" s="39">
        <v>125.251</v>
      </c>
      <c r="S123" s="39">
        <v>-1.69</v>
      </c>
      <c r="T123" s="39">
        <v>109.72</v>
      </c>
      <c r="U123" s="39">
        <v>111.463</v>
      </c>
      <c r="V123" s="39">
        <v>112.847</v>
      </c>
      <c r="W123" s="39">
        <v>1.84</v>
      </c>
      <c r="X123" s="39">
        <v>115.63</v>
      </c>
      <c r="Y123" s="39">
        <v>123.549</v>
      </c>
      <c r="Z123" s="39">
        <v>123.922</v>
      </c>
      <c r="AA123" s="39">
        <v>7.34</v>
      </c>
      <c r="AB123" s="39">
        <v>113.89</v>
      </c>
      <c r="AC123" s="39">
        <v>126.386</v>
      </c>
      <c r="AD123" s="39">
        <v>126.194</v>
      </c>
      <c r="AE123" s="39">
        <v>6.12</v>
      </c>
      <c r="AF123" s="39">
        <v>142.07</v>
      </c>
      <c r="AG123" s="39">
        <v>152.073</v>
      </c>
      <c r="AH123" s="39">
        <v>152.571</v>
      </c>
      <c r="AI123" s="126">
        <v>3.09</v>
      </c>
      <c r="AJ123" s="126">
        <v>116.04</v>
      </c>
      <c r="AK123" s="126">
        <v>125.043</v>
      </c>
      <c r="AL123" s="126">
        <v>124.683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122.559</v>
      </c>
      <c r="F124" s="34">
        <v>122.239</v>
      </c>
      <c r="G124" s="34">
        <v>5.383657438451964</v>
      </c>
      <c r="H124" s="34">
        <v>110.01</v>
      </c>
      <c r="I124" s="34">
        <v>115.3</v>
      </c>
      <c r="J124" s="34">
        <v>115</v>
      </c>
      <c r="K124" s="68">
        <v>5.936540429887407</v>
      </c>
      <c r="L124" s="34">
        <v>103.5</v>
      </c>
      <c r="M124" s="34">
        <v>122.5</v>
      </c>
      <c r="N124" s="34">
        <v>124.1</v>
      </c>
      <c r="O124" s="34">
        <v>5.2</v>
      </c>
      <c r="P124" s="34">
        <v>119.5</v>
      </c>
      <c r="Q124" s="34">
        <v>125.84</v>
      </c>
      <c r="R124" s="34">
        <v>125.866</v>
      </c>
      <c r="S124" s="34">
        <v>3.41</v>
      </c>
      <c r="T124" s="34">
        <v>112.19</v>
      </c>
      <c r="U124" s="34">
        <v>113.3</v>
      </c>
      <c r="V124" s="34">
        <v>113.133</v>
      </c>
      <c r="W124" s="34">
        <v>4.43</v>
      </c>
      <c r="X124" s="34">
        <v>116.93</v>
      </c>
      <c r="Y124" s="34">
        <v>124.343</v>
      </c>
      <c r="Z124" s="34">
        <v>124.323</v>
      </c>
      <c r="AA124" s="34">
        <v>4.92</v>
      </c>
      <c r="AB124" s="34">
        <v>118.04</v>
      </c>
      <c r="AC124" s="34">
        <v>126.381</v>
      </c>
      <c r="AD124" s="34">
        <v>126.641</v>
      </c>
      <c r="AE124" s="34">
        <v>8.18</v>
      </c>
      <c r="AF124" s="34">
        <v>144.65</v>
      </c>
      <c r="AG124" s="34">
        <v>153.589</v>
      </c>
      <c r="AH124" s="34">
        <v>153.605</v>
      </c>
      <c r="AI124" s="113">
        <v>5.8</v>
      </c>
      <c r="AJ124" s="113">
        <v>118.27</v>
      </c>
      <c r="AK124" s="113">
        <v>125.222</v>
      </c>
      <c r="AL124" s="113">
        <v>125.356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123.142</v>
      </c>
      <c r="F125" s="34">
        <v>122.768</v>
      </c>
      <c r="G125" s="34">
        <v>6.498638798630009</v>
      </c>
      <c r="H125" s="34">
        <v>121.27</v>
      </c>
      <c r="I125" s="34">
        <v>116.1</v>
      </c>
      <c r="J125" s="34">
        <v>115.4</v>
      </c>
      <c r="K125" s="68">
        <v>5.961538461538464</v>
      </c>
      <c r="L125" s="34">
        <v>110.2</v>
      </c>
      <c r="M125" s="34">
        <v>125.2</v>
      </c>
      <c r="N125" s="34">
        <v>124.8</v>
      </c>
      <c r="O125" s="34">
        <v>5.2</v>
      </c>
      <c r="P125" s="34">
        <v>126.7</v>
      </c>
      <c r="Q125" s="34">
        <v>126.562</v>
      </c>
      <c r="R125" s="34">
        <v>126.497</v>
      </c>
      <c r="S125" s="34">
        <v>-1.96</v>
      </c>
      <c r="T125" s="34">
        <v>120.77</v>
      </c>
      <c r="U125" s="34">
        <v>111.536</v>
      </c>
      <c r="V125" s="34">
        <v>113.459</v>
      </c>
      <c r="W125" s="34">
        <v>3</v>
      </c>
      <c r="X125" s="34">
        <v>120.32</v>
      </c>
      <c r="Y125" s="34">
        <v>124.801</v>
      </c>
      <c r="Z125" s="34">
        <v>124.743</v>
      </c>
      <c r="AA125" s="34">
        <v>3.7</v>
      </c>
      <c r="AB125" s="34">
        <v>124.17</v>
      </c>
      <c r="AC125" s="34">
        <v>126.75</v>
      </c>
      <c r="AD125" s="34">
        <v>127.095</v>
      </c>
      <c r="AE125" s="34">
        <v>7.5</v>
      </c>
      <c r="AF125" s="34">
        <v>147.69</v>
      </c>
      <c r="AG125" s="34">
        <v>154.682</v>
      </c>
      <c r="AH125" s="34">
        <v>154.668</v>
      </c>
      <c r="AI125" s="113">
        <v>4.89</v>
      </c>
      <c r="AJ125" s="113">
        <v>124.81</v>
      </c>
      <c r="AK125" s="113">
        <v>125.839</v>
      </c>
      <c r="AL125" s="113">
        <v>126.049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123.381</v>
      </c>
      <c r="F126" s="34">
        <v>123.063</v>
      </c>
      <c r="G126" s="34">
        <v>3.8225620055116116</v>
      </c>
      <c r="H126" s="34">
        <v>116.79</v>
      </c>
      <c r="I126" s="34">
        <v>115.9</v>
      </c>
      <c r="J126" s="34">
        <v>115.8</v>
      </c>
      <c r="K126" s="34">
        <v>7.76255707762557</v>
      </c>
      <c r="L126" s="34">
        <v>118</v>
      </c>
      <c r="M126" s="34">
        <v>127.5</v>
      </c>
      <c r="N126" s="34">
        <v>125.4</v>
      </c>
      <c r="O126" s="34">
        <v>6.6</v>
      </c>
      <c r="P126" s="34">
        <v>124.9</v>
      </c>
      <c r="Q126" s="34">
        <v>127.315</v>
      </c>
      <c r="R126" s="34">
        <v>127.136</v>
      </c>
      <c r="S126" s="34">
        <v>5.52</v>
      </c>
      <c r="T126" s="34">
        <v>121.99</v>
      </c>
      <c r="U126" s="34">
        <v>114.38</v>
      </c>
      <c r="V126" s="34">
        <v>113.831</v>
      </c>
      <c r="W126" s="34">
        <v>4.14</v>
      </c>
      <c r="X126" s="34">
        <v>122.31</v>
      </c>
      <c r="Y126" s="34">
        <v>125.171</v>
      </c>
      <c r="Z126" s="34">
        <v>125.168</v>
      </c>
      <c r="AA126" s="34">
        <v>5.19</v>
      </c>
      <c r="AB126" s="34">
        <v>125.74</v>
      </c>
      <c r="AC126" s="34">
        <v>127.377</v>
      </c>
      <c r="AD126" s="34">
        <v>127.625</v>
      </c>
      <c r="AE126" s="34">
        <v>10.24</v>
      </c>
      <c r="AF126" s="34">
        <v>154.98</v>
      </c>
      <c r="AG126" s="34">
        <v>156.01</v>
      </c>
      <c r="AH126" s="34">
        <v>155.713</v>
      </c>
      <c r="AI126" s="113">
        <v>6.79</v>
      </c>
      <c r="AJ126" s="113">
        <v>125.81</v>
      </c>
      <c r="AK126" s="113">
        <v>127.368</v>
      </c>
      <c r="AL126" s="113">
        <v>126.742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122.955</v>
      </c>
      <c r="F127" s="34">
        <v>123.258</v>
      </c>
      <c r="G127" s="34">
        <v>1.782269177767581</v>
      </c>
      <c r="H127" s="34">
        <v>110.79</v>
      </c>
      <c r="I127" s="34">
        <v>116.1</v>
      </c>
      <c r="J127" s="34">
        <v>116.3</v>
      </c>
      <c r="K127" s="34">
        <v>5.866425992779783</v>
      </c>
      <c r="L127" s="34">
        <v>117.3</v>
      </c>
      <c r="M127" s="34">
        <v>123.7</v>
      </c>
      <c r="N127" s="34">
        <v>126</v>
      </c>
      <c r="O127" s="34">
        <v>5.5</v>
      </c>
      <c r="P127" s="34">
        <v>131.4</v>
      </c>
      <c r="Q127" s="34">
        <v>127.737</v>
      </c>
      <c r="R127" s="34">
        <v>127.777</v>
      </c>
      <c r="S127" s="34">
        <v>1.1</v>
      </c>
      <c r="T127" s="34">
        <v>111.83</v>
      </c>
      <c r="U127" s="34">
        <v>112.962</v>
      </c>
      <c r="V127" s="34">
        <v>114.197</v>
      </c>
      <c r="W127" s="34">
        <v>3.77</v>
      </c>
      <c r="X127" s="34">
        <v>122.06</v>
      </c>
      <c r="Y127" s="34">
        <v>125.544</v>
      </c>
      <c r="Z127" s="34">
        <v>125.602</v>
      </c>
      <c r="AA127" s="34">
        <v>6.32</v>
      </c>
      <c r="AB127" s="34">
        <v>128.78</v>
      </c>
      <c r="AC127" s="34">
        <v>128.21</v>
      </c>
      <c r="AD127" s="34">
        <v>128.187</v>
      </c>
      <c r="AE127" s="34">
        <v>7.7</v>
      </c>
      <c r="AF127" s="34">
        <v>158.07</v>
      </c>
      <c r="AG127" s="34">
        <v>156.54</v>
      </c>
      <c r="AH127" s="34">
        <v>156.732</v>
      </c>
      <c r="AI127" s="34">
        <v>5.39</v>
      </c>
      <c r="AJ127" s="34">
        <v>126.46</v>
      </c>
      <c r="AK127" s="113">
        <v>127.152</v>
      </c>
      <c r="AL127" s="127">
        <v>127.351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122.99</v>
      </c>
      <c r="F128" s="34">
        <v>123.686</v>
      </c>
      <c r="G128" s="34">
        <v>-1.9518396649715712</v>
      </c>
      <c r="H128" s="34">
        <v>131.11</v>
      </c>
      <c r="I128" s="34">
        <v>102.9</v>
      </c>
      <c r="J128" s="34">
        <v>116.7</v>
      </c>
      <c r="K128" s="34">
        <v>6.182602444284684</v>
      </c>
      <c r="L128" s="34">
        <v>147.7</v>
      </c>
      <c r="M128" s="34">
        <v>126.7</v>
      </c>
      <c r="N128" s="34">
        <v>127</v>
      </c>
      <c r="O128" s="34">
        <v>7</v>
      </c>
      <c r="P128" s="34">
        <v>154.2</v>
      </c>
      <c r="Q128" s="34">
        <v>128.694</v>
      </c>
      <c r="R128" s="34">
        <v>128.421</v>
      </c>
      <c r="S128" s="34">
        <v>3.51</v>
      </c>
      <c r="T128" s="34">
        <v>145.15</v>
      </c>
      <c r="U128" s="34">
        <v>114.363</v>
      </c>
      <c r="V128" s="34">
        <v>114.556</v>
      </c>
      <c r="W128" s="34">
        <v>4.47</v>
      </c>
      <c r="X128" s="34">
        <v>149.03</v>
      </c>
      <c r="Y128" s="34">
        <v>126.235</v>
      </c>
      <c r="Z128" s="34">
        <v>126.041</v>
      </c>
      <c r="AA128" s="34">
        <v>4.55</v>
      </c>
      <c r="AB128" s="34">
        <v>151.01</v>
      </c>
      <c r="AC128" s="34">
        <v>128.557</v>
      </c>
      <c r="AD128" s="34">
        <v>128.713</v>
      </c>
      <c r="AE128" s="34">
        <v>9.12</v>
      </c>
      <c r="AF128" s="34">
        <v>187.34</v>
      </c>
      <c r="AG128" s="34">
        <v>157.816</v>
      </c>
      <c r="AH128" s="34">
        <v>157.746</v>
      </c>
      <c r="AI128" s="113">
        <v>5.05</v>
      </c>
      <c r="AJ128" s="113">
        <v>151.11</v>
      </c>
      <c r="AK128" s="113">
        <v>127.58</v>
      </c>
      <c r="AL128" s="113">
        <v>127.984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124.534</v>
      </c>
      <c r="F129" s="34">
        <v>124.482</v>
      </c>
      <c r="G129" s="34">
        <v>0.1407129455909886</v>
      </c>
      <c r="H129" s="34">
        <v>128.1</v>
      </c>
      <c r="I129" s="34">
        <v>116.9</v>
      </c>
      <c r="J129" s="34">
        <v>117.1</v>
      </c>
      <c r="K129" s="34">
        <v>5.924950625411455</v>
      </c>
      <c r="L129" s="34">
        <v>160.9</v>
      </c>
      <c r="M129" s="34">
        <v>129.3</v>
      </c>
      <c r="N129" s="34">
        <v>128.2</v>
      </c>
      <c r="O129" s="34">
        <v>4.5</v>
      </c>
      <c r="P129" s="34">
        <v>135.8</v>
      </c>
      <c r="Q129" s="34">
        <v>128.909</v>
      </c>
      <c r="R129" s="34">
        <v>129.067</v>
      </c>
      <c r="S129" s="34">
        <v>4.09</v>
      </c>
      <c r="T129" s="34">
        <v>116.8</v>
      </c>
      <c r="U129" s="34">
        <v>114.411</v>
      </c>
      <c r="V129" s="34">
        <v>114.908</v>
      </c>
      <c r="W129" s="34">
        <v>4.94</v>
      </c>
      <c r="X129" s="34">
        <v>158.76</v>
      </c>
      <c r="Y129" s="34">
        <v>126.736</v>
      </c>
      <c r="Z129" s="34">
        <v>126.466</v>
      </c>
      <c r="AA129" s="34">
        <v>6.47</v>
      </c>
      <c r="AB129" s="34">
        <v>141.02</v>
      </c>
      <c r="AC129" s="34">
        <v>129.197</v>
      </c>
      <c r="AD129" s="34">
        <v>129.186</v>
      </c>
      <c r="AE129" s="34">
        <v>9.4</v>
      </c>
      <c r="AF129" s="34">
        <v>172.08</v>
      </c>
      <c r="AG129" s="34">
        <v>158.998</v>
      </c>
      <c r="AH129" s="34">
        <v>158.742</v>
      </c>
      <c r="AI129" s="113">
        <v>4.89</v>
      </c>
      <c r="AJ129" s="127">
        <v>141.48</v>
      </c>
      <c r="AK129" s="34">
        <v>129.06</v>
      </c>
      <c r="AL129" s="34">
        <v>128.692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5.1</v>
      </c>
      <c r="D130" s="34">
        <v>121.7</v>
      </c>
      <c r="E130" s="34">
        <v>125.574</v>
      </c>
      <c r="F130" s="34">
        <v>125.409</v>
      </c>
      <c r="G130" s="34">
        <v>4.208416833667331</v>
      </c>
      <c r="H130" s="34">
        <v>109.2</v>
      </c>
      <c r="I130" s="34">
        <v>117.5</v>
      </c>
      <c r="J130" s="34">
        <v>117.5</v>
      </c>
      <c r="K130" s="34">
        <v>8.776371308016882</v>
      </c>
      <c r="L130" s="34">
        <v>128.9</v>
      </c>
      <c r="M130" s="34">
        <v>128.1</v>
      </c>
      <c r="N130" s="34">
        <v>129.4</v>
      </c>
      <c r="O130" s="34">
        <v>6.3</v>
      </c>
      <c r="P130" s="34">
        <v>130.5</v>
      </c>
      <c r="Q130" s="34">
        <v>129.797</v>
      </c>
      <c r="R130" s="34">
        <v>129.724</v>
      </c>
      <c r="S130" s="34">
        <v>3.38</v>
      </c>
      <c r="T130" s="34">
        <v>103.82</v>
      </c>
      <c r="U130" s="34">
        <v>114.603</v>
      </c>
      <c r="V130" s="34">
        <v>115.237</v>
      </c>
      <c r="W130" s="34">
        <v>3.22</v>
      </c>
      <c r="X130" s="34">
        <v>121.67</v>
      </c>
      <c r="Y130" s="34">
        <v>126.755</v>
      </c>
      <c r="Z130" s="34">
        <v>126.877</v>
      </c>
      <c r="AA130" s="34">
        <v>4.61</v>
      </c>
      <c r="AB130" s="34">
        <v>121</v>
      </c>
      <c r="AC130" s="34">
        <v>129.38</v>
      </c>
      <c r="AD130" s="34">
        <v>129.623</v>
      </c>
      <c r="AE130" s="34">
        <v>7.5</v>
      </c>
      <c r="AF130" s="34">
        <v>169.87</v>
      </c>
      <c r="AG130" s="34">
        <v>159.582</v>
      </c>
      <c r="AH130" s="34">
        <v>159.707</v>
      </c>
      <c r="AI130" s="113">
        <v>6.71</v>
      </c>
      <c r="AJ130" s="113">
        <v>129.03</v>
      </c>
      <c r="AK130" s="113">
        <v>128.706</v>
      </c>
      <c r="AL130" s="113">
        <v>129.449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125.6</v>
      </c>
      <c r="E131" s="34">
        <v>126.836</v>
      </c>
      <c r="F131" s="34">
        <v>126.177</v>
      </c>
      <c r="G131" s="34">
        <v>14.557885141294438</v>
      </c>
      <c r="H131" s="34">
        <v>125.67</v>
      </c>
      <c r="I131" s="34">
        <v>119.1</v>
      </c>
      <c r="J131" s="34">
        <v>117.8</v>
      </c>
      <c r="K131" s="34">
        <v>18.35084882780922</v>
      </c>
      <c r="L131" s="34">
        <v>146.4</v>
      </c>
      <c r="M131" s="68">
        <v>133.3</v>
      </c>
      <c r="N131" s="68">
        <v>130.2</v>
      </c>
      <c r="O131" s="68">
        <v>7.1</v>
      </c>
      <c r="P131" s="68">
        <v>125.1</v>
      </c>
      <c r="Q131" s="68">
        <v>130.637</v>
      </c>
      <c r="R131" s="68">
        <v>130.385</v>
      </c>
      <c r="S131" s="68">
        <v>4.11</v>
      </c>
      <c r="T131" s="34">
        <v>106.47</v>
      </c>
      <c r="U131" s="34">
        <v>115.169</v>
      </c>
      <c r="V131" s="34">
        <v>115.556</v>
      </c>
      <c r="W131" s="34">
        <v>5.32</v>
      </c>
      <c r="X131" s="34">
        <v>120.94</v>
      </c>
      <c r="Y131" s="34">
        <v>127.51</v>
      </c>
      <c r="Z131" s="34">
        <v>127.285</v>
      </c>
      <c r="AA131" s="34">
        <v>4.4</v>
      </c>
      <c r="AB131" s="34">
        <v>125.55</v>
      </c>
      <c r="AC131" s="34">
        <v>129.846</v>
      </c>
      <c r="AD131" s="34">
        <v>130.066</v>
      </c>
      <c r="AE131" s="34">
        <v>9.73</v>
      </c>
      <c r="AF131" s="34">
        <v>153.91</v>
      </c>
      <c r="AG131" s="34">
        <v>160.868</v>
      </c>
      <c r="AH131" s="34">
        <v>160.653</v>
      </c>
      <c r="AI131" s="34">
        <v>8.15</v>
      </c>
      <c r="AJ131" s="34">
        <v>126.84</v>
      </c>
      <c r="AK131" s="34">
        <v>131.002</v>
      </c>
      <c r="AL131" s="34">
        <v>130.253</v>
      </c>
      <c r="AM131" s="3">
        <v>9</v>
      </c>
    </row>
    <row r="132" spans="1:39" ht="12.75">
      <c r="A132" s="3">
        <v>2005</v>
      </c>
      <c r="B132" s="3">
        <v>10</v>
      </c>
      <c r="C132" s="34">
        <v>2.7</v>
      </c>
      <c r="D132" s="34">
        <v>118</v>
      </c>
      <c r="E132" s="34">
        <v>126.61</v>
      </c>
      <c r="F132" s="34">
        <v>126.718</v>
      </c>
      <c r="G132" s="34">
        <v>-1.6456743587386156</v>
      </c>
      <c r="H132" s="34">
        <v>106.98</v>
      </c>
      <c r="I132" s="34">
        <v>117.7</v>
      </c>
      <c r="J132" s="34">
        <v>118.1</v>
      </c>
      <c r="K132" s="34">
        <v>-0.8308157099697842</v>
      </c>
      <c r="L132" s="34">
        <v>131.3</v>
      </c>
      <c r="M132" s="68">
        <v>128.3</v>
      </c>
      <c r="N132" s="68">
        <v>130.7</v>
      </c>
      <c r="O132" s="68">
        <v>6.3</v>
      </c>
      <c r="P132" s="68">
        <v>122.3</v>
      </c>
      <c r="Q132" s="68">
        <v>131.142</v>
      </c>
      <c r="R132" s="68">
        <v>131.038</v>
      </c>
      <c r="S132" s="68">
        <v>3.43</v>
      </c>
      <c r="T132" s="34">
        <v>106.76</v>
      </c>
      <c r="U132" s="34">
        <v>115.246</v>
      </c>
      <c r="V132" s="34">
        <v>115.859</v>
      </c>
      <c r="W132" s="34">
        <v>3.48</v>
      </c>
      <c r="X132" s="34">
        <v>120.11</v>
      </c>
      <c r="Y132" s="34">
        <v>127.681</v>
      </c>
      <c r="Z132" s="34">
        <v>127.686</v>
      </c>
      <c r="AA132" s="34">
        <v>5.34</v>
      </c>
      <c r="AB132" s="34">
        <v>128.27</v>
      </c>
      <c r="AC132" s="34">
        <v>130.411</v>
      </c>
      <c r="AD132" s="34">
        <v>130.531</v>
      </c>
      <c r="AE132" s="34">
        <v>6.67</v>
      </c>
      <c r="AF132" s="34">
        <v>149.38</v>
      </c>
      <c r="AG132" s="34">
        <v>161.308</v>
      </c>
      <c r="AH132" s="34">
        <v>161.593</v>
      </c>
      <c r="AI132" s="34">
        <v>5.74</v>
      </c>
      <c r="AJ132" s="34">
        <v>122.98</v>
      </c>
      <c r="AK132" s="34">
        <v>131.1</v>
      </c>
      <c r="AL132" s="34">
        <v>130.968</v>
      </c>
      <c r="AM132" s="3">
        <v>10</v>
      </c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21" sqref="I12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7.6901019715222585</v>
      </c>
      <c r="E6" s="75">
        <f>100*(SUM(Taulukko!F15:F17)-SUM(Taulukko!F3:F5))/SUM(Taulukko!F3:F5)</f>
        <v>5.722081923645404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5.934850513163771</v>
      </c>
      <c r="H6" s="75">
        <f>100*(SUM(Taulukko!J15:J17)-SUM(Taulukko!J3:J5))/SUM(Taulukko!J3:J5)</f>
        <v>5.9874888293118875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9.021675454012891</v>
      </c>
      <c r="K6" s="75">
        <f>100*(SUM(Taulukko!N15:N17)-SUM(Taulukko!N3:N5))/SUM(Taulukko!N3:N5)</f>
        <v>9.817754262198717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7.546742689914828</v>
      </c>
      <c r="N6" s="75">
        <f>100*(SUM(Taulukko!R15:R17)-SUM(Taulukko!R3:R5))/SUM(Taulukko!R3:R5)</f>
        <v>7.4414434553203135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2.604716132374336</v>
      </c>
      <c r="Q6" s="75">
        <f>100*(SUM(Taulukko!V15:V17)-SUM(Taulukko!V3:V5))/SUM(Taulukko!V3:V5)</f>
        <v>-1.119741409813814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9.212642673393441</v>
      </c>
      <c r="T6" s="75">
        <f>100*(SUM(Taulukko!Z15:Z17)-SUM(Taulukko!Z3:Z5))/SUM(Taulukko!Z3:Z5)</f>
        <v>6.803666644254419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11.05679754496173</v>
      </c>
      <c r="W6" s="75">
        <f>100*(SUM(Taulukko!AD15:AD17)-SUM(Taulukko!AD3:AD5))/SUM(Taulukko!AD3:AD5)</f>
        <v>11.049581129305775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11.829122648958412</v>
      </c>
      <c r="Z6" s="75">
        <f>100*(SUM(Taulukko!AH15:AH17)-SUM(Taulukko!AH3:AH5))/SUM(Taulukko!AH3:AH5)</f>
        <v>11.680547671295557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7.047740922504128</v>
      </c>
      <c r="AC6" s="75">
        <f>100*(SUM(Taulukko!AL15:AL17)-SUM(Taulukko!AL3:AL5))/SUM(Taulukko!AL3:AL5)</f>
        <v>6.428274572279566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7.140133839394528</v>
      </c>
      <c r="E7" s="75">
        <f>100*(SUM(Taulukko!F16:F18)-SUM(Taulukko!F4:F6))/SUM(Taulukko!F4:F6)</f>
        <v>5.414622033662642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5.9449866903283075</v>
      </c>
      <c r="H7" s="75">
        <f>100*(SUM(Taulukko!J16:J18)-SUM(Taulukko!J4:J6))/SUM(Taulukko!J4:J6)</f>
        <v>5.911111111111116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9.976662777129519</v>
      </c>
      <c r="K7" s="75">
        <f>100*(SUM(Taulukko!N16:N18)-SUM(Taulukko!N4:N6))/SUM(Taulukko!N4:N6)</f>
        <v>10.449503794512538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7.378151059425978</v>
      </c>
      <c r="N7" s="75">
        <f>100*(SUM(Taulukko!R16:R18)-SUM(Taulukko!R4:R6))/SUM(Taulukko!R4:R6)</f>
        <v>7.425844038551222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-1.2962757035938772</v>
      </c>
      <c r="Q7" s="75">
        <f>100*(SUM(Taulukko!V16:V18)-SUM(Taulukko!V4:V6))/SUM(Taulukko!V4:V6)</f>
        <v>-1.6463161626990865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8.749217119429138</v>
      </c>
      <c r="T7" s="75">
        <f>100*(SUM(Taulukko!Z16:Z18)-SUM(Taulukko!Z4:Z6))/SUM(Taulukko!Z4:Z6)</f>
        <v>6.4843195545355305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10.984977360624772</v>
      </c>
      <c r="W7" s="75">
        <f>100*(SUM(Taulukko!AD16:AD18)-SUM(Taulukko!AD4:AD6))/SUM(Taulukko!AD4:AD6)</f>
        <v>10.944893203710452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11.38631271781435</v>
      </c>
      <c r="Z7" s="75">
        <f>100*(SUM(Taulukko!AH16:AH18)-SUM(Taulukko!AH4:AH6))/SUM(Taulukko!AH4:AH6)</f>
        <v>11.363163697271508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6.623313186135424</v>
      </c>
      <c r="AC7" s="75">
        <f>100*(SUM(Taulukko!AL16:AL18)-SUM(Taulukko!AL4:AL6))/SUM(Taulukko!AL4:AL6)</f>
        <v>6.291230893000802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6.95376774695968</v>
      </c>
      <c r="E8" s="75">
        <f>100*(SUM(Taulukko!F17:F19)-SUM(Taulukko!F5:F7))/SUM(Taulukko!F5:F7)</f>
        <v>5.187487273445244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6.0980998674326035</v>
      </c>
      <c r="H8" s="75">
        <f>100*(SUM(Taulukko!J17:J19)-SUM(Taulukko!J5:J7))/SUM(Taulukko!J5:J7)</f>
        <v>5.791335101679928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12.412587412587403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7.459674157100176</v>
      </c>
      <c r="N8" s="75">
        <f>100*(SUM(Taulukko!R17:R19)-SUM(Taulukko!R5:R7))/SUM(Taulukko!R5:R7)</f>
        <v>7.407684190133627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-1.4228422492965325</v>
      </c>
      <c r="Q8" s="75">
        <f>100*(SUM(Taulukko!V17:V19)-SUM(Taulukko!V5:V7))/SUM(Taulukko!V5:V7)</f>
        <v>-2.2755717634403227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8.290092748337548</v>
      </c>
      <c r="T8" s="75">
        <f>100*(SUM(Taulukko!Z17:Z19)-SUM(Taulukko!Z5:Z7))/SUM(Taulukko!Z5:Z7)</f>
        <v>6.142059331769443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10.876060048336337</v>
      </c>
      <c r="W8" s="75">
        <f>100*(SUM(Taulukko!AD17:AD19)-SUM(Taulukko!AD5:AD7))/SUM(Taulukko!AD5:AD7)</f>
        <v>10.868579785526867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10.929627324898016</v>
      </c>
      <c r="Z8" s="75">
        <f>100*(SUM(Taulukko!AH17:AH19)-SUM(Taulukko!AH5:AH7))/SUM(Taulukko!AH5:AH7)</f>
        <v>11.03880687870949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6.271585426636255</v>
      </c>
      <c r="AC8" s="75">
        <f>100*(SUM(Taulukko!AL17:AL19)-SUM(Taulukko!AL5:AL7))/SUM(Taulukko!AL5:AL7)</f>
        <v>5.991418759826962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5.000998181335556</v>
      </c>
      <c r="E9" s="75">
        <f>100*(SUM(Taulukko!F18:F20)-SUM(Taulukko!F6:F8))/SUM(Taulukko!F6:F8)</f>
        <v>5.0482245159419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5.61403508771929</v>
      </c>
      <c r="H9" s="75">
        <f>100*(SUM(Taulukko!J18:J20)-SUM(Taulukko!J6:J8))/SUM(Taulukko!J6:J8)</f>
        <v>5.672823218997364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11.441647597254004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7.287637122664535</v>
      </c>
      <c r="N9" s="75">
        <f>100*(SUM(Taulukko!R18:R20)-SUM(Taulukko!R6:R8))/SUM(Taulukko!R6:R8)</f>
        <v>7.389953845316755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-3.758287229664851</v>
      </c>
      <c r="Q9" s="75">
        <f>100*(SUM(Taulukko!V18:V20)-SUM(Taulukko!V6:V8))/SUM(Taulukko!V6:V8)</f>
        <v>-2.9473230374063832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5.7245636949300485</v>
      </c>
      <c r="T9" s="75">
        <f>100*(SUM(Taulukko!Z18:Z20)-SUM(Taulukko!Z6:Z8))/SUM(Taulukko!Z6:Z8)</f>
        <v>5.7932174042337845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10.688107756941491</v>
      </c>
      <c r="W9" s="75">
        <f>100*(SUM(Taulukko!AD18:AD20)-SUM(Taulukko!AD6:AD8))/SUM(Taulukko!AD6:AD8)</f>
        <v>10.858488901802497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10.586421290414753</v>
      </c>
      <c r="Z9" s="75">
        <f>100*(SUM(Taulukko!AH18:AH20)-SUM(Taulukko!AH6:AH8))/SUM(Taulukko!AH6:AH8)</f>
        <v>10.737824064714037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4.9655064291061155</v>
      </c>
      <c r="AC9" s="75">
        <f>100*(SUM(Taulukko!AL18:AL20)-SUM(Taulukko!AL6:AL8))/SUM(Taulukko!AL6:AL8)</f>
        <v>5.678169550036894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4.960991629690804</v>
      </c>
      <c r="E10" s="75">
        <f>100*(SUM(Taulukko!F19:F21)-SUM(Taulukko!F7:F9))/SUM(Taulukko!F7:F9)</f>
        <v>4.9472845400804335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5.502183406113535</v>
      </c>
      <c r="H10" s="75">
        <f>100*(SUM(Taulukko!J19:J21)-SUM(Taulukko!J7:J9))/SUM(Taulukko!J7:J9)</f>
        <v>5.5118110236220454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7.425014728347214</v>
      </c>
      <c r="N10" s="75">
        <f>100*(SUM(Taulukko!R19:R21)-SUM(Taulukko!R7:R9))/SUM(Taulukko!R7:R9)</f>
        <v>7.374050389720595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-3.731495733169717</v>
      </c>
      <c r="Q10" s="75">
        <f>100*(SUM(Taulukko!V19:V21)-SUM(Taulukko!V7:V9))/SUM(Taulukko!V7:V9)</f>
        <v>-3.552356372549576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5.265890598342174</v>
      </c>
      <c r="T10" s="75">
        <f>100*(SUM(Taulukko!Z19:Z21)-SUM(Taulukko!Z7:Z9))/SUM(Taulukko!Z7:Z9)</f>
        <v>5.452529563749992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10.764592917522338</v>
      </c>
      <c r="W10" s="75">
        <f>100*(SUM(Taulukko!AD19:AD21)-SUM(Taulukko!AD7:AD9))/SUM(Taulukko!AD7:AD9)</f>
        <v>10.978990666667409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10.337939287726366</v>
      </c>
      <c r="Z10" s="75">
        <f>100*(SUM(Taulukko!AH19:AH21)-SUM(Taulukko!AH7:AH9))/SUM(Taulukko!AH7:AH9)</f>
        <v>10.47727265327652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5.259070777063009</v>
      </c>
      <c r="AC10" s="75">
        <f>100*(SUM(Taulukko!AL19:AL21)-SUM(Taulukko!AL7:AL9))/SUM(Taulukko!AL7:AL9)</f>
        <v>5.520524078198379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4.830215811663209</v>
      </c>
      <c r="E11" s="75">
        <f>100*(SUM(Taulukko!F20:F22)-SUM(Taulukko!F8:F10))/SUM(Taulukko!F8:F10)</f>
        <v>4.8548978011437836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5.478260869565215</v>
      </c>
      <c r="H11" s="75">
        <f>100*(SUM(Taulukko!J20:J22)-SUM(Taulukko!J8:J10))/SUM(Taulukko!J8:J10)</f>
        <v>5.398345668262953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11.984171848501989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7.397038323779905</v>
      </c>
      <c r="N11" s="75">
        <f>100*(SUM(Taulukko!R20:R22)-SUM(Taulukko!R8:R10))/SUM(Taulukko!R8:R10)</f>
        <v>7.356133874876579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-5.227159507919313</v>
      </c>
      <c r="Q11" s="75">
        <f>100*(SUM(Taulukko!V20:V22)-SUM(Taulukko!V8:V10))/SUM(Taulukko!V8:V10)</f>
        <v>-4.018526443930878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4.941985829762241</v>
      </c>
      <c r="T11" s="75">
        <f>100*(SUM(Taulukko!Z20:Z22)-SUM(Taulukko!Z8:Z10))/SUM(Taulukko!Z8:Z10)</f>
        <v>5.133266040814654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12.319086686550728</v>
      </c>
      <c r="W11" s="75">
        <f>100*(SUM(Taulukko!AD20:AD22)-SUM(Taulukko!AD8:AD10))/SUM(Taulukko!AD8:AD10)</f>
        <v>11.282834607309917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10.21704830433533</v>
      </c>
      <c r="Z11" s="75">
        <f>100*(SUM(Taulukko!AH20:AH22)-SUM(Taulukko!AH8:AH10))/SUM(Taulukko!AH8:AH10)</f>
        <v>10.257070514302312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5.303943673608198</v>
      </c>
      <c r="AC11" s="75">
        <f>100*(SUM(Taulukko!AL20:AL22)-SUM(Taulukko!AL8:AL10))/SUM(Taulukko!AL8:AL10)</f>
        <v>5.522490491391074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4.70552228471208</v>
      </c>
      <c r="E12" s="75">
        <f>100*(SUM(Taulukko!F21:F23)-SUM(Taulukko!F9:F11))/SUM(Taulukko!F9:F11)</f>
        <v>4.784918573869209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5.060553633217988</v>
      </c>
      <c r="H12" s="75">
        <f>100*(SUM(Taulukko!J21:J23)-SUM(Taulukko!J9:J11))/SUM(Taulukko!J9:J11)</f>
        <v>5.329289428076248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7.172012501085333</v>
      </c>
      <c r="N12" s="75">
        <f>100*(SUM(Taulukko!R21:R23)-SUM(Taulukko!R9:R11))/SUM(Taulukko!R9:R11)</f>
        <v>7.338026061556279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-4.619551606678363</v>
      </c>
      <c r="Q12" s="75">
        <f>100*(SUM(Taulukko!V21:V23)-SUM(Taulukko!V9:V11))/SUM(Taulukko!V9:V11)</f>
        <v>-4.317102137767206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4.541325105263273</v>
      </c>
      <c r="T12" s="75">
        <f>100*(SUM(Taulukko!Z21:Z23)-SUM(Taulukko!Z9:Z11))/SUM(Taulukko!Z9:Z11)</f>
        <v>4.846095036300368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13.989052467402963</v>
      </c>
      <c r="W12" s="75">
        <f>100*(SUM(Taulukko!AD21:AD23)-SUM(Taulukko!AD9:AD11))/SUM(Taulukko!AD9:AD11)</f>
        <v>11.767460996274865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9.941489619615913</v>
      </c>
      <c r="Z12" s="75">
        <f>100*(SUM(Taulukko!AH21:AH23)-SUM(Taulukko!AH9:AH11))/SUM(Taulukko!AH9:AH11)</f>
        <v>10.073475675364724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5.425889346039948</v>
      </c>
      <c r="AC12" s="75">
        <f>100*(SUM(Taulukko!AL21:AL23)-SUM(Taulukko!AL9:AL11))/SUM(Taulukko!AL9:AL11)</f>
        <v>5.62463069507075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4.7014785571657685</v>
      </c>
      <c r="E13" s="75">
        <f>100*(SUM(Taulukko!F22:F24)-SUM(Taulukko!F10:F12))/SUM(Taulukko!F10:F12)</f>
        <v>4.7629715189436395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5.036590615583292</v>
      </c>
      <c r="H13" s="75">
        <f>100*(SUM(Taulukko!J22:J24)-SUM(Taulukko!J10:J12))/SUM(Taulukko!J10:J12)</f>
        <v>5.2608883139284375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11.259754738015634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7.2601734458870215</v>
      </c>
      <c r="N13" s="75">
        <f>100*(SUM(Taulukko!R22:R24)-SUM(Taulukko!R10:R12))/SUM(Taulukko!R10:R12)</f>
        <v>7.328403510708726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-5.177137822891192</v>
      </c>
      <c r="Q13" s="75">
        <f>100*(SUM(Taulukko!V22:V24)-SUM(Taulukko!V10:V12))/SUM(Taulukko!V10:V12)</f>
        <v>-4.462366636516819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4.707307986400475</v>
      </c>
      <c r="T13" s="75">
        <f>100*(SUM(Taulukko!Z22:Z24)-SUM(Taulukko!Z10:Z12))/SUM(Taulukko!Z10:Z12)</f>
        <v>4.586050642215018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15.389285750173597</v>
      </c>
      <c r="W13" s="75">
        <f>100*(SUM(Taulukko!AD22:AD24)-SUM(Taulukko!AD10:AD12))/SUM(Taulukko!AD10:AD12)</f>
        <v>12.344650134039762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10.013038181585749</v>
      </c>
      <c r="Z13" s="75">
        <f>100*(SUM(Taulukko!AH22:AH24)-SUM(Taulukko!AH10:AH12))/SUM(Taulukko!AH10:AH12)</f>
        <v>9.920043409229109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5.701624604212679</v>
      </c>
      <c r="AC13" s="75">
        <f>100*(SUM(Taulukko!AL22:AL24)-SUM(Taulukko!AL10:AL12))/SUM(Taulukko!AL10:AL12)</f>
        <v>5.808556338195855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4.797980123003144</v>
      </c>
      <c r="E14" s="75">
        <f>100*(SUM(Taulukko!F23:F25)-SUM(Taulukko!F11:F13))/SUM(Taulukko!F11:F13)</f>
        <v>4.776266007141054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5.008561643835611</v>
      </c>
      <c r="H14" s="75">
        <f>100*(SUM(Taulukko!J23:J25)-SUM(Taulukko!J11:J13))/SUM(Taulukko!J11:J13)</f>
        <v>5.236051502145931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11.442786069651751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7.392515728146766</v>
      </c>
      <c r="N14" s="75">
        <f>100*(SUM(Taulukko!R23:R25)-SUM(Taulukko!R11:R13))/SUM(Taulukko!R11:R13)</f>
        <v>7.323193595104113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-4.678212850636007</v>
      </c>
      <c r="Q14" s="75">
        <f>100*(SUM(Taulukko!V23:V25)-SUM(Taulukko!V11:V13))/SUM(Taulukko!V11:V13)</f>
        <v>-4.480220963330762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4.557250232637651</v>
      </c>
      <c r="T14" s="75">
        <f>100*(SUM(Taulukko!Z23:Z25)-SUM(Taulukko!Z11:Z13))/SUM(Taulukko!Z11:Z13)</f>
        <v>4.326616585985156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15.2799812206277</v>
      </c>
      <c r="W14" s="75">
        <f>100*(SUM(Taulukko!AD23:AD25)-SUM(Taulukko!AD11:AD13))/SUM(Taulukko!AD11:AD13)</f>
        <v>12.886257627694127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9.862815166719885</v>
      </c>
      <c r="Z14" s="75">
        <f>100*(SUM(Taulukko!AH23:AH25)-SUM(Taulukko!AH11:AH13))/SUM(Taulukko!AH11:AH13)</f>
        <v>9.778985266556228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5.970208602269628</v>
      </c>
      <c r="AC14" s="75">
        <f>100*(SUM(Taulukko!AL23:AL25)-SUM(Taulukko!AL11:AL13))/SUM(Taulukko!AL11:AL13)</f>
        <v>6.049644085601486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4.802067995324679</v>
      </c>
      <c r="E15" s="75">
        <f>100*(SUM(Taulukko!F24:F26)-SUM(Taulukko!F12:F14))/SUM(Taulukko!F12:F14)</f>
        <v>4.790537568279748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4.985087345547515</v>
      </c>
      <c r="H15" s="75">
        <f>100*(SUM(Taulukko!J24:J26)-SUM(Taulukko!J12:J14))/SUM(Taulukko!J12:J14)</f>
        <v>5.211448099102955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12.644310060472804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6.626272052796044</v>
      </c>
      <c r="N15" s="75">
        <f>100*(SUM(Taulukko!R24:R26)-SUM(Taulukko!R12:R14))/SUM(Taulukko!R12:R14)</f>
        <v>7.304026240906182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-4.582059140968601</v>
      </c>
      <c r="Q15" s="75">
        <f>100*(SUM(Taulukko!V24:V26)-SUM(Taulukko!V12:V14))/SUM(Taulukko!V12:V14)</f>
        <v>-4.399695661646824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4.2565335782262785</v>
      </c>
      <c r="T15" s="75">
        <f>100*(SUM(Taulukko!Z24:Z26)-SUM(Taulukko!Z12:Z14))/SUM(Taulukko!Z12:Z14)</f>
        <v>4.048711782308252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14.828294998915299</v>
      </c>
      <c r="W15" s="75">
        <f>100*(SUM(Taulukko!AD24:AD26)-SUM(Taulukko!AD12:AD14))/SUM(Taulukko!AD12:AD14)</f>
        <v>13.318766060158849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9.811821477905028</v>
      </c>
      <c r="Z15" s="75">
        <f>100*(SUM(Taulukko!AH24:AH26)-SUM(Taulukko!AH12:AH14))/SUM(Taulukko!AH12:AH14)</f>
        <v>9.635518054575623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6.646771709143531</v>
      </c>
      <c r="AC15" s="75">
        <f>100*(SUM(Taulukko!AL24:AL26)-SUM(Taulukko!AL12:AL14))/SUM(Taulukko!AL12:AL14)</f>
        <v>6.2848781077083995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4.874083592335038</v>
      </c>
      <c r="E16" s="77">
        <f>100*(SUM(Taulukko!F25:F27)-SUM(Taulukko!F13:F15))/SUM(Taulukko!F13:F15)</f>
        <v>4.776295200190505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5.437553101104495</v>
      </c>
      <c r="H16" s="77">
        <f>100*(SUM(Taulukko!J25:J27)-SUM(Taulukko!J13:J15))/SUM(Taulukko!J13:J15)</f>
        <v>5.274351339855371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13.427947598253274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6.390948226872928</v>
      </c>
      <c r="N16" s="77">
        <f>100*(SUM(Taulukko!R25:R27)-SUM(Taulukko!R13:R15))/SUM(Taulukko!R13:R15)</f>
        <v>7.257012460596953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-6.859865465814499</v>
      </c>
      <c r="Q16" s="77">
        <f>100*(SUM(Taulukko!V25:V27)-SUM(Taulukko!V13:V15))/SUM(Taulukko!V13:V15)</f>
        <v>-4.260937634435025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3.716566159981988</v>
      </c>
      <c r="T16" s="77">
        <f>100*(SUM(Taulukko!Z25:Z27)-SUM(Taulukko!Z13:Z15))/SUM(Taulukko!Z13:Z15)</f>
        <v>3.7600174489121345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14.717275148945056</v>
      </c>
      <c r="W16" s="77">
        <f>100*(SUM(Taulukko!AD25:AD27)-SUM(Taulukko!AD13:AD15))/SUM(Taulukko!AD13:AD15)</f>
        <v>13.66174614215421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9.41004675895273</v>
      </c>
      <c r="Z16" s="77">
        <f>100*(SUM(Taulukko!AH25:AH27)-SUM(Taulukko!AH13:AH15))/SUM(Taulukko!AH13:AH15)</f>
        <v>9.496485476540798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6.6568736003893605</v>
      </c>
      <c r="AC16" s="77">
        <f>100*(SUM(Taulukko!AL25:AL27)-SUM(Taulukko!AL13:AL15))/SUM(Taulukko!AL13:AL15)</f>
        <v>6.43086484514087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4.7239015843255965</v>
      </c>
      <c r="E17" s="75">
        <f>100*(SUM(Taulukko!F26:F28)-SUM(Taulukko!F14:F16))/SUM(Taulukko!F14:F16)</f>
        <v>4.720072417642281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5.20084566596195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6.17979660920052</v>
      </c>
      <c r="N17" s="75">
        <f>100*(SUM(Taulukko!R26:R28)-SUM(Taulukko!R14:R16))/SUM(Taulukko!R14:R16)</f>
        <v>7.1901094102958165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-6.168529513047721</v>
      </c>
      <c r="Q17" s="75">
        <f>100*(SUM(Taulukko!V26:V28)-SUM(Taulukko!V14:V16))/SUM(Taulukko!V14:V16)</f>
        <v>-4.120914804698043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3.294774320109855</v>
      </c>
      <c r="T17" s="75">
        <f>100*(SUM(Taulukko!Z26:Z28)-SUM(Taulukko!Z14:Z16))/SUM(Taulukko!Z14:Z16)</f>
        <v>3.484606952361184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14.697197692379662</v>
      </c>
      <c r="W17" s="75">
        <f>100*(SUM(Taulukko!AD26:AD28)-SUM(Taulukko!AD14:AD16))/SUM(Taulukko!AD14:AD16)</f>
        <v>13.939679711302889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9.124894100406838</v>
      </c>
      <c r="Z17" s="75">
        <f>100*(SUM(Taulukko!AH26:AH28)-SUM(Taulukko!AH14:AH16))/SUM(Taulukko!AH14:AH16)</f>
        <v>9.39783342567584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6.626736743557027</v>
      </c>
      <c r="AC17" s="75">
        <f>100*(SUM(Taulukko!AL26:AL28)-SUM(Taulukko!AL14:AL16))/SUM(Taulukko!AL14:AL16)</f>
        <v>6.4769215315721524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4.721682877987802</v>
      </c>
      <c r="E18" s="75">
        <f>100*(SUM(Taulukko!F27:F29)-SUM(Taulukko!F15:F17))/SUM(Taulukko!F15:F17)</f>
        <v>4.623250691313174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5.30749789385004</v>
      </c>
      <c r="H18" s="75">
        <f>100*(SUM(Taulukko!J27:J29)-SUM(Taulukko!J15:J17))/SUM(Taulukko!J15:J17)</f>
        <v>5.3119730185497325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11.230521225147772</v>
      </c>
      <c r="K18" s="75">
        <f>100*(SUM(Taulukko!N27:N29)-SUM(Taulukko!N15:N17))/SUM(Taulukko!N15:N17)</f>
        <v>10.920770877944312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5.920749449257091</v>
      </c>
      <c r="N18" s="75">
        <f>100*(SUM(Taulukko!R27:R29)-SUM(Taulukko!R15:R17))/SUM(Taulukko!R15:R17)</f>
        <v>7.123073053031933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-6.74864849703533</v>
      </c>
      <c r="Q18" s="75">
        <f>100*(SUM(Taulukko!V27:V29)-SUM(Taulukko!V15:V17))/SUM(Taulukko!V15:V17)</f>
        <v>-4.015895374023702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3.1943937836433665</v>
      </c>
      <c r="T18" s="75">
        <f>100*(SUM(Taulukko!Z27:Z29)-SUM(Taulukko!Z15:Z17))/SUM(Taulukko!Z15:Z17)</f>
        <v>3.2376464052731615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14.75802631191869</v>
      </c>
      <c r="W18" s="75">
        <f>100*(SUM(Taulukko!AD27:AD29)-SUM(Taulukko!AD15:AD17))/SUM(Taulukko!AD15:AD17)</f>
        <v>14.13781821423216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9.19952814120182</v>
      </c>
      <c r="Z18" s="75">
        <f>100*(SUM(Taulukko!AH27:AH29)-SUM(Taulukko!AH15:AH17))/SUM(Taulukko!AH15:AH17)</f>
        <v>9.36977480252356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5.96411935276125</v>
      </c>
      <c r="AC18" s="75">
        <f>100*(SUM(Taulukko!AL27:AL29)-SUM(Taulukko!AL15:AL17))/SUM(Taulukko!AL15:AL17)</f>
        <v>6.5299866533835775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4.357483201286486</v>
      </c>
      <c r="E19" s="75">
        <f>100*(SUM(Taulukko!F28:F30)-SUM(Taulukko!F16:F18))/SUM(Taulukko!F16:F18)</f>
        <v>4.518282728937588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4.731993299832488</v>
      </c>
      <c r="H19" s="75">
        <f>100*(SUM(Taulukko!J28:J30)-SUM(Taulukko!J16:J18))/SUM(Taulukko!J16:J18)</f>
        <v>5.329416701636575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9.61945031712473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5.364686838578493</v>
      </c>
      <c r="N19" s="75">
        <f>100*(SUM(Taulukko!R28:R30)-SUM(Taulukko!R16:R18))/SUM(Taulukko!R16:R18)</f>
        <v>7.064761202566051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-4.404576920947848</v>
      </c>
      <c r="Q19" s="75">
        <f>100*(SUM(Taulukko!V28:V30)-SUM(Taulukko!V16:V18))/SUM(Taulukko!V16:V18)</f>
        <v>-3.8835619019279384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2.8153037217640713</v>
      </c>
      <c r="T19" s="75">
        <f>100*(SUM(Taulukko!Z28:Z30)-SUM(Taulukko!Z16:Z18))/SUM(Taulukko!Z16:Z18)</f>
        <v>3.021537766655749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14.570043968292989</v>
      </c>
      <c r="W19" s="75">
        <f>100*(SUM(Taulukko!AD28:AD30)-SUM(Taulukko!AD16:AD18))/SUM(Taulukko!AD16:AD18)</f>
        <v>14.250855006121729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9.314098522602682</v>
      </c>
      <c r="Z19" s="75">
        <f>100*(SUM(Taulukko!AH28:AH30)-SUM(Taulukko!AH16:AH18))/SUM(Taulukko!AH16:AH18)</f>
        <v>9.406890956773886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6.581572873148766</v>
      </c>
      <c r="AC19" s="75">
        <f>100*(SUM(Taulukko!AL28:AL30)-SUM(Taulukko!AL16:AL18))/SUM(Taulukko!AL16:AL18)</f>
        <v>6.70324725645579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4.324108696884505</v>
      </c>
      <c r="E20" s="75">
        <f>100*(SUM(Taulukko!F29:F31)-SUM(Taulukko!F17:F19))/SUM(Taulukko!F17:F19)</f>
        <v>4.489945032564726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4.7896709704289995</v>
      </c>
      <c r="H20" s="75">
        <f>100*(SUM(Taulukko!J29:J31)-SUM(Taulukko!J17:J19))/SUM(Taulukko!J17:J19)</f>
        <v>5.432511491851233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8.494007295466378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4.775144430592501</v>
      </c>
      <c r="N20" s="75">
        <f>100*(SUM(Taulukko!R29:R31)-SUM(Taulukko!R17:R19))/SUM(Taulukko!R17:R19)</f>
        <v>7.010109533238446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-5.091995986650252</v>
      </c>
      <c r="Q20" s="75">
        <f>100*(SUM(Taulukko!V29:V31)-SUM(Taulukko!V17:V19))/SUM(Taulukko!V17:V19)</f>
        <v>-3.5971397131984433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2.7006420667337228</v>
      </c>
      <c r="T20" s="75">
        <f>100*(SUM(Taulukko!Z29:Z31)-SUM(Taulukko!Z17:Z19))/SUM(Taulukko!Z17:Z19)</f>
        <v>2.8405497226943335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14.441538448516814</v>
      </c>
      <c r="W20" s="75">
        <f>100*(SUM(Taulukko!AD29:AD31)-SUM(Taulukko!AD17:AD19))/SUM(Taulukko!AD17:AD19)</f>
        <v>14.313426466155555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9.493490051454305</v>
      </c>
      <c r="Z20" s="75">
        <f>100*(SUM(Taulukko!AH29:AH31)-SUM(Taulukko!AH17:AH19))/SUM(Taulukko!AH17:AH19)</f>
        <v>9.487420626673634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6.682558103642327</v>
      </c>
      <c r="AC20" s="75">
        <f>100*(SUM(Taulukko!AL29:AL31)-SUM(Taulukko!AL17:AL19))/SUM(Taulukko!AL17:AL19)</f>
        <v>6.99825640931023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4.310932358318096</v>
      </c>
      <c r="E21" s="75">
        <f>100*(SUM(Taulukko!F30:F32)-SUM(Taulukko!F18:F20))/SUM(Taulukko!F18:F20)</f>
        <v>4.619696530395269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5.191029900332226</v>
      </c>
      <c r="H21" s="75">
        <f>100*(SUM(Taulukko!J30:J32)-SUM(Taulukko!J18:J20))/SUM(Taulukko!J18:J20)</f>
        <v>5.617977528089888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7.340862422997952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5.40394915329657</v>
      </c>
      <c r="N21" s="75">
        <f>100*(SUM(Taulukko!R30:R32)-SUM(Taulukko!R18:R20))/SUM(Taulukko!R18:R20)</f>
        <v>6.955966225132016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-3.0901272940987323</v>
      </c>
      <c r="Q21" s="75">
        <f>100*(SUM(Taulukko!V30:V32)-SUM(Taulukko!V18:V20))/SUM(Taulukko!V18:V20)</f>
        <v>-3.1121759212930065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2.5851780456448252</v>
      </c>
      <c r="T21" s="75">
        <f>100*(SUM(Taulukko!Z30:Z32)-SUM(Taulukko!Z18:Z20))/SUM(Taulukko!Z18:Z20)</f>
        <v>2.694259095750239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14.598831279994219</v>
      </c>
      <c r="W21" s="75">
        <f>100*(SUM(Taulukko!AD30:AD32)-SUM(Taulukko!AD18:AD20))/SUM(Taulukko!AD18:AD20)</f>
        <v>14.334741197237738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9.551008650382867</v>
      </c>
      <c r="Z21" s="75">
        <f>100*(SUM(Taulukko!AH30:AH32)-SUM(Taulukko!AH18:AH20))/SUM(Taulukko!AH18:AH20)</f>
        <v>9.595040762113252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7.574697992610308</v>
      </c>
      <c r="AC21" s="75">
        <f>100*(SUM(Taulukko!AL30:AL32)-SUM(Taulukko!AL18:AL20))/SUM(Taulukko!AL18:AL20)</f>
        <v>7.351335353030295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4.885245122818745</v>
      </c>
      <c r="E22" s="75">
        <f>100*(SUM(Taulukko!F31:F33)-SUM(Taulukko!F19:F21))/SUM(Taulukko!F19:F21)</f>
        <v>4.909208722367322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5.62913907284768</v>
      </c>
      <c r="H22" s="75">
        <f>100*(SUM(Taulukko!J31:J33)-SUM(Taulukko!J19:J21))/SUM(Taulukko!J19:J21)</f>
        <v>5.845771144278605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8.2059123343527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5.686830621900685</v>
      </c>
      <c r="N22" s="75">
        <f>100*(SUM(Taulukko!R31:R33)-SUM(Taulukko!R19:R21))/SUM(Taulukko!R19:R21)</f>
        <v>6.908100053480893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-2.4698575835773324</v>
      </c>
      <c r="Q22" s="75">
        <f>100*(SUM(Taulukko!V31:V33)-SUM(Taulukko!V19:V21))/SUM(Taulukko!V19:V21)</f>
        <v>-2.527646067218471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2.8727470462152587</v>
      </c>
      <c r="T22" s="75">
        <f>100*(SUM(Taulukko!Z31:Z33)-SUM(Taulukko!Z19:Z21))/SUM(Taulukko!Z19:Z21)</f>
        <v>2.563921934114788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14.613467772524826</v>
      </c>
      <c r="W22" s="75">
        <f>100*(SUM(Taulukko!AD31:AD33)-SUM(Taulukko!AD19:AD21))/SUM(Taulukko!AD19:AD21)</f>
        <v>14.247164361925952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9.739146673481226</v>
      </c>
      <c r="Z22" s="75">
        <f>100*(SUM(Taulukko!AH31:AH33)-SUM(Taulukko!AH19:AH21))/SUM(Taulukko!AH19:AH21)</f>
        <v>9.721374941918308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7.598997167978931</v>
      </c>
      <c r="AC22" s="75">
        <f>100*(SUM(Taulukko!AL31:AL33)-SUM(Taulukko!AL19:AL21))/SUM(Taulukko!AL19:AL21)</f>
        <v>7.7027874884962575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5.3960019454039925</v>
      </c>
      <c r="E23" s="75">
        <f>100*(SUM(Taulukko!F32:F34)-SUM(Taulukko!F20:F22))/SUM(Taulukko!F20:F22)</f>
        <v>5.239063413044694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6.01813685078318</v>
      </c>
      <c r="H23" s="75">
        <f>100*(SUM(Taulukko!J32:J34)-SUM(Taulukko!J20:J22))/SUM(Taulukko!J20:J22)</f>
        <v>6.07187112763318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9.37658388241257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6.082097786614685</v>
      </c>
      <c r="N23" s="75">
        <f>100*(SUM(Taulukko!R32:R34)-SUM(Taulukko!R20:R22))/SUM(Taulukko!R20:R22)</f>
        <v>6.872508355378463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-1.032383514285005</v>
      </c>
      <c r="Q23" s="75">
        <f>100*(SUM(Taulukko!V32:V34)-SUM(Taulukko!V20:V22))/SUM(Taulukko!V20:V22)</f>
        <v>-1.9614029260721608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2.720474335644357</v>
      </c>
      <c r="T23" s="75">
        <f>100*(SUM(Taulukko!Z32:Z34)-SUM(Taulukko!Z20:Z22))/SUM(Taulukko!Z20:Z22)</f>
        <v>2.4212553911894363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12.964773759190118</v>
      </c>
      <c r="W23" s="75">
        <f>100*(SUM(Taulukko!AD32:AD34)-SUM(Taulukko!AD20:AD22))/SUM(Taulukko!AD20:AD22)</f>
        <v>13.976416295107768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9.974778574811454</v>
      </c>
      <c r="Z23" s="75">
        <f>100*(SUM(Taulukko!AH32:AH34)-SUM(Taulukko!AH20:AH22))/SUM(Taulukko!AH20:AH22)</f>
        <v>9.851725336678697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8.238839166587226</v>
      </c>
      <c r="AC23" s="75">
        <f>100*(SUM(Taulukko!AL32:AL34)-SUM(Taulukko!AL20:AL22))/SUM(Taulukko!AL20:AL22)</f>
        <v>8.031043128360354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5.872565587948972</v>
      </c>
      <c r="E24" s="75">
        <f>100*(SUM(Taulukko!F33:F35)-SUM(Taulukko!F21:F23))/SUM(Taulukko!F21:F23)</f>
        <v>5.424108030048092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6.628242074927952</v>
      </c>
      <c r="H24" s="75">
        <f>100*(SUM(Taulukko!J33:J35)-SUM(Taulukko!J21:J23))/SUM(Taulukko!J21:J23)</f>
        <v>6.252570958453295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11.61257606490874</v>
      </c>
      <c r="K24" s="75">
        <f>100*(SUM(Taulukko!N33:N35)-SUM(Taulukko!N21:N23))/SUM(Taulukko!N21:N23)</f>
        <v>10.79717457114025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6.433890665406239</v>
      </c>
      <c r="N24" s="75">
        <f>100*(SUM(Taulukko!R33:R35)-SUM(Taulukko!R21:R23))/SUM(Taulukko!R21:R23)</f>
        <v>6.844943168412421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-1.3367241159525771</v>
      </c>
      <c r="Q24" s="75">
        <f>100*(SUM(Taulukko!V33:V35)-SUM(Taulukko!V21:V23))/SUM(Taulukko!V21:V23)</f>
        <v>-1.4629054100288392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2.725869059076695</v>
      </c>
      <c r="T24" s="75">
        <f>100*(SUM(Taulukko!Z33:Z35)-SUM(Taulukko!Z21:Z23))/SUM(Taulukko!Z21:Z23)</f>
        <v>2.2483570735441436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11.327997039165183</v>
      </c>
      <c r="W24" s="75">
        <f>100*(SUM(Taulukko!AD33:AD35)-SUM(Taulukko!AD21:AD23))/SUM(Taulukko!AD21:AD23)</f>
        <v>13.530112340609527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10.352443297005502</v>
      </c>
      <c r="Z24" s="75">
        <f>100*(SUM(Taulukko!AH33:AH35)-SUM(Taulukko!AH21:AH23))/SUM(Taulukko!AH21:AH23)</f>
        <v>9.952619707704585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8.705350351502652</v>
      </c>
      <c r="AC24" s="75">
        <f>100*(SUM(Taulukko!AL33:AL35)-SUM(Taulukko!AL21:AL23))/SUM(Taulukko!AL21:AL23)</f>
        <v>8.280448661327018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5.614399180751627</v>
      </c>
      <c r="E25" s="75">
        <f>100*(SUM(Taulukko!F34:F36)-SUM(Taulukko!F22:F24))/SUM(Taulukko!F22:F24)</f>
        <v>5.349396299722108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6.926229508196712</v>
      </c>
      <c r="H25" s="75">
        <f>100*(SUM(Taulukko!J34:J36)-SUM(Taulukko!J22:J24))/SUM(Taulukko!J22:J24)</f>
        <v>6.4317902498975545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13.702770780856419</v>
      </c>
      <c r="K25" s="75">
        <f>100*(SUM(Taulukko!N34:N36)-SUM(Taulukko!N22:N24))/SUM(Taulukko!N22:N24)</f>
        <v>11.523046092184353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6.437206268228476</v>
      </c>
      <c r="N25" s="75">
        <f>100*(SUM(Taulukko!R34:R36)-SUM(Taulukko!R22:R24))/SUM(Taulukko!R22:R24)</f>
        <v>6.8194543489703205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-0.8578827513275237</v>
      </c>
      <c r="Q25" s="75">
        <f>100*(SUM(Taulukko!V34:V36)-SUM(Taulukko!V22:V24))/SUM(Taulukko!V22:V24)</f>
        <v>-1.0030760146659339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1.9617957069494898</v>
      </c>
      <c r="T25" s="75">
        <f>100*(SUM(Taulukko!Z34:Z36)-SUM(Taulukko!Z22:Z24))/SUM(Taulukko!Z22:Z24)</f>
        <v>2.055361029655854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10.035150021244013</v>
      </c>
      <c r="W25" s="75">
        <f>100*(SUM(Taulukko!AD34:AD36)-SUM(Taulukko!AD22:AD24))/SUM(Taulukko!AD22:AD24)</f>
        <v>13.00412277114154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10.113333451784174</v>
      </c>
      <c r="Z25" s="75">
        <f>100*(SUM(Taulukko!AH34:AH36)-SUM(Taulukko!AH22:AH24))/SUM(Taulukko!AH22:AH24)</f>
        <v>10.00251624756419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8.591129425246004</v>
      </c>
      <c r="AC25" s="75">
        <f>100*(SUM(Taulukko!AL34:AL36)-SUM(Taulukko!AL22:AL24))/SUM(Taulukko!AL22:AL24)</f>
        <v>8.394540382248865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4.956875023539836</v>
      </c>
      <c r="E26" s="75">
        <f>100*(SUM(Taulukko!F35:F37)-SUM(Taulukko!F23:F25))/SUM(Taulukko!F23:F25)</f>
        <v>5.113236174443512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6.604158173664895</v>
      </c>
      <c r="H26" s="75">
        <f>100*(SUM(Taulukko!J35:J37)-SUM(Taulukko!J23:J25))/SUM(Taulukko!J23:J25)</f>
        <v>6.525285481239792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11.656746031746017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6.267533882285104</v>
      </c>
      <c r="N26" s="75">
        <f>100*(SUM(Taulukko!R35:R37)-SUM(Taulukko!R23:R25))/SUM(Taulukko!R23:R25)</f>
        <v>6.808221891644327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-0.678513069267439</v>
      </c>
      <c r="Q26" s="75">
        <f>100*(SUM(Taulukko!V35:V37)-SUM(Taulukko!V23:V25))/SUM(Taulukko!V23:V25)</f>
        <v>-0.5357760456129238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1.599940840649925</v>
      </c>
      <c r="T26" s="75">
        <f>100*(SUM(Taulukko!Z35:Z37)-SUM(Taulukko!Z23:Z25))/SUM(Taulukko!Z23:Z25)</f>
        <v>1.8834959048365658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10.297146340096779</v>
      </c>
      <c r="W26" s="75">
        <f>100*(SUM(Taulukko!AD35:AD37)-SUM(Taulukko!AD23:AD25))/SUM(Taulukko!AD23:AD25)</f>
        <v>12.503800289727145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9.889670287175377</v>
      </c>
      <c r="Z26" s="75">
        <f>100*(SUM(Taulukko!AH35:AH37)-SUM(Taulukko!AH23:AH25))/SUM(Taulukko!AH23:AH25)</f>
        <v>10.031805024479148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8.104541704245818</v>
      </c>
      <c r="AC26" s="75">
        <f>100*(SUM(Taulukko!AL35:AL37)-SUM(Taulukko!AL23:AL25))/SUM(Taulukko!AL23:AL25)</f>
        <v>8.456524100481282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4.524298272561355</v>
      </c>
      <c r="E27" s="75">
        <f>100*(SUM(Taulukko!F36:F38)-SUM(Taulukko!F24:F26))/SUM(Taulukko!F24:F26)</f>
        <v>4.976771236518514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6.4529220779220795</v>
      </c>
      <c r="H27" s="75">
        <f>100*(SUM(Taulukko!J36:J38)-SUM(Taulukko!J24:J26))/SUM(Taulukko!J24:J26)</f>
        <v>6.61794559480309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9.419228892142513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6.104570667953512</v>
      </c>
      <c r="N27" s="75">
        <f>100*(SUM(Taulukko!R36:R38)-SUM(Taulukko!R24:R26))/SUM(Taulukko!R24:R26)</f>
        <v>6.8380754919722895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-0.3045049579704952</v>
      </c>
      <c r="Q27" s="75">
        <f>100*(SUM(Taulukko!V36:V38)-SUM(Taulukko!V24:V26))/SUM(Taulukko!V24:V26)</f>
        <v>-0.03068091606967585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1.1754852756893446</v>
      </c>
      <c r="T27" s="75">
        <f>100*(SUM(Taulukko!Z36:Z38)-SUM(Taulukko!Z24:Z26))/SUM(Taulukko!Z24:Z26)</f>
        <v>1.7775106455613936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10.639334138883553</v>
      </c>
      <c r="W27" s="75">
        <f>100*(SUM(Taulukko!AD36:AD38)-SUM(Taulukko!AD24:AD26))/SUM(Taulukko!AD24:AD26)</f>
        <v>12.072662506557492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9.610338608400074</v>
      </c>
      <c r="Z27" s="75">
        <f>100*(SUM(Taulukko!AH36:AH38)-SUM(Taulukko!AH24:AH26))/SUM(Taulukko!AH24:AH26)</f>
        <v>10.103403501571297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8.260422529593473</v>
      </c>
      <c r="AC27" s="75">
        <f>100*(SUM(Taulukko!AL36:AL38)-SUM(Taulukko!AL24:AL26))/SUM(Taulukko!AL24:AL26)</f>
        <v>8.607176583777072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4.636106470130985</v>
      </c>
      <c r="E28" s="77">
        <f>100*(SUM(Taulukko!F37:F39)-SUM(Taulukko!F25:F27))/SUM(Taulukko!F25:F27)</f>
        <v>5.1529024746285375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6.40612409347302</v>
      </c>
      <c r="H28" s="77">
        <f>100*(SUM(Taulukko!J37:J39)-SUM(Taulukko!J25:J27))/SUM(Taulukko!J25:J27)</f>
        <v>6.666666666666667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8.85466794995188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6.506639350353665</v>
      </c>
      <c r="N28" s="77">
        <f>100*(SUM(Taulukko!R37:R39)-SUM(Taulukko!R25:R27))/SUM(Taulukko!R25:R27)</f>
        <v>6.924056132626036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0.25436689298497817</v>
      </c>
      <c r="Q28" s="77">
        <f>100*(SUM(Taulukko!V37:V39)-SUM(Taulukko!V25:V27))/SUM(Taulukko!V25:V27)</f>
        <v>0.5363572719558789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1.2382001508989404</v>
      </c>
      <c r="T28" s="77">
        <f>100*(SUM(Taulukko!Z37:Z39)-SUM(Taulukko!Z25:Z27))/SUM(Taulukko!Z25:Z27)</f>
        <v>1.7634449423022849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10.580617147603803</v>
      </c>
      <c r="W28" s="77">
        <f>100*(SUM(Taulukko!AD37:AD39)-SUM(Taulukko!AD25:AD27))/SUM(Taulukko!AD25:AD27)</f>
        <v>11.71013289187145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10.026106843370659</v>
      </c>
      <c r="Z28" s="77">
        <f>100*(SUM(Taulukko!AH37:AH39)-SUM(Taulukko!AH25:AH27))/SUM(Taulukko!AH25:AH27)</f>
        <v>10.254327023267077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8.457322710349564</v>
      </c>
      <c r="AC28" s="77">
        <f>100*(SUM(Taulukko!AL37:AL39)-SUM(Taulukko!AL25:AL27))/SUM(Taulukko!AL25:AL27)</f>
        <v>8.916108678146333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5.5602995894446305</v>
      </c>
      <c r="E29" s="75">
        <f>100*(SUM(Taulukko!F38:F40)-SUM(Taulukko!F26:F28))/SUM(Taulukko!F26:F28)</f>
        <v>5.6405788209984475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6.9533762057877855</v>
      </c>
      <c r="H29" s="75">
        <f>100*(SUM(Taulukko!J38:J40)-SUM(Taulukko!J26:J28))/SUM(Taulukko!J26:J28)</f>
        <v>6.755126658624854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11.01449275362318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6.997088717761271</v>
      </c>
      <c r="N29" s="75">
        <f>100*(SUM(Taulukko!R38:R40)-SUM(Taulukko!R26:R28))/SUM(Taulukko!R26:R28)</f>
        <v>7.048454812973854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0.5534323405574494</v>
      </c>
      <c r="Q29" s="75">
        <f>100*(SUM(Taulukko!V38:V40)-SUM(Taulukko!V26:V28))/SUM(Taulukko!V26:V28)</f>
        <v>1.186081541146238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1.701486530376099</v>
      </c>
      <c r="T29" s="75">
        <f>100*(SUM(Taulukko!Z38:Z40)-SUM(Taulukko!Z26:Z28))/SUM(Taulukko!Z26:Z28)</f>
        <v>1.8324603454248691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10.572675245383204</v>
      </c>
      <c r="W29" s="75">
        <f>100*(SUM(Taulukko!AD38:AD40)-SUM(Taulukko!AD26:AD28))/SUM(Taulukko!AD26:AD28)</f>
        <v>11.436585541916916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10.554746560839884</v>
      </c>
      <c r="Z29" s="75">
        <f>100*(SUM(Taulukko!AH38:AH40)-SUM(Taulukko!AH26:AH28))/SUM(Taulukko!AH26:AH28)</f>
        <v>10.454019172752803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9.322009367927995</v>
      </c>
      <c r="AC29" s="75">
        <f>100*(SUM(Taulukko!AL38:AL40)-SUM(Taulukko!AL26:AL28))/SUM(Taulukko!AL26:AL28)</f>
        <v>9.362066968313087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6.388918373417276</v>
      </c>
      <c r="E30" s="75">
        <f>100*(SUM(Taulukko!F39:F41)-SUM(Taulukko!F27:F29))/SUM(Taulukko!F27:F29)</f>
        <v>6.235644557838266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7.360000000000014</v>
      </c>
      <c r="H30" s="75">
        <f>100*(SUM(Taulukko!J39:J41)-SUM(Taulukko!J27:J29))/SUM(Taulukko!J27:J29)</f>
        <v>6.885508406725388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8.387224710022478</v>
      </c>
      <c r="N30" s="75">
        <f>100*(SUM(Taulukko!R39:R41)-SUM(Taulukko!R27:R29))/SUM(Taulukko!R27:R29)</f>
        <v>7.178060127199538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1.2540449317988658</v>
      </c>
      <c r="Q30" s="75">
        <f>100*(SUM(Taulukko!V39:V41)-SUM(Taulukko!V27:V29))/SUM(Taulukko!V27:V29)</f>
        <v>1.9509926258395462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2.027133089981829</v>
      </c>
      <c r="T30" s="75">
        <f>100*(SUM(Taulukko!Z39:Z41)-SUM(Taulukko!Z27:Z29))/SUM(Taulukko!Z27:Z29)</f>
        <v>1.9457202875562014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10.652212730448545</v>
      </c>
      <c r="W30" s="75">
        <f>100*(SUM(Taulukko!AD39:AD41)-SUM(Taulukko!AD27:AD29))/SUM(Taulukko!AD27:AD29)</f>
        <v>11.268454353721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10.844839524275017</v>
      </c>
      <c r="Z30" s="75">
        <f>100*(SUM(Taulukko!AH39:AH41)-SUM(Taulukko!AH27:AH29))/SUM(Taulukko!AH27:AH29)</f>
        <v>10.641552641277952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9.756800910210625</v>
      </c>
      <c r="AC30" s="75">
        <f>100*(SUM(Taulukko!AL39:AL41)-SUM(Taulukko!AL27:AL29))/SUM(Taulukko!AL27:AL29)</f>
        <v>9.875308412471076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7.187645953227079</v>
      </c>
      <c r="E31" s="75">
        <f>100*(SUM(Taulukko!F40:F42)-SUM(Taulukko!F28:F30))/SUM(Taulukko!F28:F30)</f>
        <v>6.692313708857443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7.996801279488216</v>
      </c>
      <c r="H31" s="75">
        <f>100*(SUM(Taulukko!J40:J42)-SUM(Taulukko!J28:J30))/SUM(Taulukko!J28:J30)</f>
        <v>6.932270916334664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9.057631242446964</v>
      </c>
      <c r="N31" s="75">
        <f>100*(SUM(Taulukko!R40:R42)-SUM(Taulukko!R28:R30))/SUM(Taulukko!R28:R30)</f>
        <v>7.2960258340977004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2.9502114605027017</v>
      </c>
      <c r="Q31" s="75">
        <f>100*(SUM(Taulukko!V40:V42)-SUM(Taulukko!V28:V30))/SUM(Taulukko!V28:V30)</f>
        <v>2.81084519759216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2.5243170443775527</v>
      </c>
      <c r="T31" s="75">
        <f>100*(SUM(Taulukko!Z40:Z42)-SUM(Taulukko!Z28:Z30))/SUM(Taulukko!Z28:Z30)</f>
        <v>2.0587225845022936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10.930210320015576</v>
      </c>
      <c r="W31" s="75">
        <f>100*(SUM(Taulukko!AD40:AD42)-SUM(Taulukko!AD28:AD30))/SUM(Taulukko!AD28:AD30)</f>
        <v>11.161604600389902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10.914022711085954</v>
      </c>
      <c r="Z31" s="75">
        <f>100*(SUM(Taulukko!AH40:AH42)-SUM(Taulukko!AH28:AH30))/SUM(Taulukko!AH28:AH30)</f>
        <v>10.785729886882361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10.720579711403396</v>
      </c>
      <c r="AC31" s="75">
        <f>100*(SUM(Taulukko!AL40:AL42)-SUM(Taulukko!AL28:AL30))/SUM(Taulukko!AL28:AL30)</f>
        <v>10.377259851893497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7.185737924050376</v>
      </c>
      <c r="E32" s="75">
        <f>100*(SUM(Taulukko!F41:F43)-SUM(Taulukko!F29:F31))/SUM(Taulukko!F29:F31)</f>
        <v>6.86145830905339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7.750397456279808</v>
      </c>
      <c r="H32" s="75">
        <f>100*(SUM(Taulukko!J41:J43)-SUM(Taulukko!J29:J31))/SUM(Taulukko!J29:J31)</f>
        <v>6.856916369401523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9.658014022997444</v>
      </c>
      <c r="N32" s="75">
        <f>100*(SUM(Taulukko!R41:R43)-SUM(Taulukko!R29:R31))/SUM(Taulukko!R29:R31)</f>
        <v>7.406614413753302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4.639301858135738</v>
      </c>
      <c r="Q32" s="75">
        <f>100*(SUM(Taulukko!V41:V43)-SUM(Taulukko!V29:V31))/SUM(Taulukko!V29:V31)</f>
        <v>3.64689790775192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2.469457246783833</v>
      </c>
      <c r="T32" s="75">
        <f>100*(SUM(Taulukko!Z41:Z43)-SUM(Taulukko!Z29:Z31))/SUM(Taulukko!Z29:Z31)</f>
        <v>2.1393345938318986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10.945344626259708</v>
      </c>
      <c r="W32" s="75">
        <f>100*(SUM(Taulukko!AD41:AD43)-SUM(Taulukko!AD29:AD31))/SUM(Taulukko!AD29:AD31)</f>
        <v>11.03550213468809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10.991147879325526</v>
      </c>
      <c r="Z32" s="75">
        <f>100*(SUM(Taulukko!AH41:AH43)-SUM(Taulukko!AH29:AH31))/SUM(Taulukko!AH29:AH31)</f>
        <v>10.885243692827592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11.357827958939554</v>
      </c>
      <c r="AC32" s="75">
        <f>100*(SUM(Taulukko!AL41:AL43)-SUM(Taulukko!AL29:AL31))/SUM(Taulukko!AL29:AL31)</f>
        <v>10.748006818246473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6.950792195300951</v>
      </c>
      <c r="E33" s="75">
        <f>100*(SUM(Taulukko!F42:F44)-SUM(Taulukko!F30:F32))/SUM(Taulukko!F30:F32)</f>
        <v>6.77016286254162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7.343071456770627</v>
      </c>
      <c r="H33" s="75">
        <f>100*(SUM(Taulukko!J42:J44)-SUM(Taulukko!J30:J32))/SUM(Taulukko!J30:J32)</f>
        <v>6.619385342789615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14.347202295552353</v>
      </c>
      <c r="K33" s="75">
        <f>100*(SUM(Taulukko!N42:N44)-SUM(Taulukko!N30:N32))/SUM(Taulukko!N30:N32)</f>
        <v>14.210777300906061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9.149319822007595</v>
      </c>
      <c r="N33" s="75">
        <f>100*(SUM(Taulukko!R42:R44)-SUM(Taulukko!R30:R32))/SUM(Taulukko!R30:R32)</f>
        <v>7.513252708314349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4.578831046273629</v>
      </c>
      <c r="Q33" s="75">
        <f>100*(SUM(Taulukko!V42:V44)-SUM(Taulukko!V30:V32))/SUM(Taulukko!V30:V32)</f>
        <v>4.370279490992078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2.4500800199690955</v>
      </c>
      <c r="T33" s="75">
        <f>100*(SUM(Taulukko!Z42:Z44)-SUM(Taulukko!Z30:Z32))/SUM(Taulukko!Z30:Z32)</f>
        <v>2.182717866176118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10.705046197583519</v>
      </c>
      <c r="W33" s="75">
        <f>100*(SUM(Taulukko!AD42:AD44)-SUM(Taulukko!AD30:AD32))/SUM(Taulukko!AD30:AD32)</f>
        <v>10.859530997253469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11.10186916690122</v>
      </c>
      <c r="Z33" s="75">
        <f>100*(SUM(Taulukko!AH42:AH44)-SUM(Taulukko!AH30:AH32))/SUM(Taulukko!AH30:AH32)</f>
        <v>10.941137060934222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11.343456402010995</v>
      </c>
      <c r="AC33" s="75">
        <f>100*(SUM(Taulukko!AL42:AL44)-SUM(Taulukko!AL30:AL32))/SUM(Taulukko!AL30:AL32)</f>
        <v>10.89730472091244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6.519022623398841</v>
      </c>
      <c r="E34" s="75">
        <f>100*(SUM(Taulukko!F43:F45)-SUM(Taulukko!F31:F33))/SUM(Taulukko!F31:F33)</f>
        <v>6.551355871641436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6.818181818181832</v>
      </c>
      <c r="H34" s="75">
        <f>100*(SUM(Taulukko!J43:J45)-SUM(Taulukko!J31:J33))/SUM(Taulukko!J31:J33)</f>
        <v>6.34547591069331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13.659915214319373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8.87526033243868</v>
      </c>
      <c r="N34" s="75">
        <f>100*(SUM(Taulukko!R43:R45)-SUM(Taulukko!R31:R33))/SUM(Taulukko!R31:R33)</f>
        <v>7.60770656861037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4.987905298569126</v>
      </c>
      <c r="Q34" s="75">
        <f>100*(SUM(Taulukko!V43:V45)-SUM(Taulukko!V31:V33))/SUM(Taulukko!V31:V33)</f>
        <v>5.0174482280193144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1.9328578503265876</v>
      </c>
      <c r="T34" s="75">
        <f>100*(SUM(Taulukko!Z43:Z45)-SUM(Taulukko!Z31:Z33))/SUM(Taulukko!Z31:Z33)</f>
        <v>2.213923742381789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10.433175722098136</v>
      </c>
      <c r="W34" s="75">
        <f>100*(SUM(Taulukko!AD43:AD45)-SUM(Taulukko!AD31:AD33))/SUM(Taulukko!AD31:AD33)</f>
        <v>10.678119464777314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11.030264599169383</v>
      </c>
      <c r="Z34" s="75">
        <f>100*(SUM(Taulukko!AH43:AH45)-SUM(Taulukko!AH31:AH33))/SUM(Taulukko!AH31:AH33)</f>
        <v>10.952769349364297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11.06364770479244</v>
      </c>
      <c r="AC34" s="75">
        <f>100*(SUM(Taulukko!AL43:AL45)-SUM(Taulukko!AL31:AL33))/SUM(Taulukko!AL31:AL33)</f>
        <v>10.85581958593142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6.205925505229784</v>
      </c>
      <c r="E35" s="75">
        <f>100*(SUM(Taulukko!F44:F46)-SUM(Taulukko!F32:F34))/SUM(Taulukko!F32:F34)</f>
        <v>6.337171302704608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6.1430793157076256</v>
      </c>
      <c r="H35" s="75">
        <f>100*(SUM(Taulukko!J44:J46)-SUM(Taulukko!J32:J34))/SUM(Taulukko!J32:J34)</f>
        <v>6.074766355140197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12.974976830398516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8.521547389321102</v>
      </c>
      <c r="N35" s="75">
        <f>100*(SUM(Taulukko!R44:R46)-SUM(Taulukko!R32:R34))/SUM(Taulukko!R32:R34)</f>
        <v>7.682274848456559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5.0501831568662</v>
      </c>
      <c r="Q35" s="75">
        <f>100*(SUM(Taulukko!V44:V46)-SUM(Taulukko!V32:V34))/SUM(Taulukko!V32:V34)</f>
        <v>5.668079209105612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1.9399160418977985</v>
      </c>
      <c r="T35" s="75">
        <f>100*(SUM(Taulukko!Z44:Z46)-SUM(Taulukko!Z32:Z34))/SUM(Taulukko!Z32:Z34)</f>
        <v>2.271669540131872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10.434718627276467</v>
      </c>
      <c r="W35" s="75">
        <f>100*(SUM(Taulukko!AD44:AD46)-SUM(Taulukko!AD32:AD34))/SUM(Taulukko!AD32:AD34)</f>
        <v>10.527086104901146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10.799521720387364</v>
      </c>
      <c r="Z35" s="75">
        <f>100*(SUM(Taulukko!AH44:AH46)-SUM(Taulukko!AH32:AH34))/SUM(Taulukko!AH32:AH34)</f>
        <v>10.938776742094811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10.54120980772099</v>
      </c>
      <c r="AC35" s="75">
        <f>100*(SUM(Taulukko!AL44:AL46)-SUM(Taulukko!AL32:AL34))/SUM(Taulukko!AL32:AL34)</f>
        <v>10.733818748737857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6.0269471689024785</v>
      </c>
      <c r="E36" s="75">
        <f>100*(SUM(Taulukko!F45:F47)-SUM(Taulukko!F33:F35))/SUM(Taulukko!F33:F35)</f>
        <v>6.220580300023011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5.714285714285697</v>
      </c>
      <c r="H36" s="75">
        <f>100*(SUM(Taulukko!J45:J47)-SUM(Taulukko!J33:J35))/SUM(Taulukko!J33:J35)</f>
        <v>5.7684862562911485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12.630622444343471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8.32761429328538</v>
      </c>
      <c r="N36" s="75">
        <f>100*(SUM(Taulukko!R45:R47)-SUM(Taulukko!R33:R35))/SUM(Taulukko!R33:R35)</f>
        <v>7.737420411457649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6.957127650065413</v>
      </c>
      <c r="Q36" s="75">
        <f>100*(SUM(Taulukko!V45:V47)-SUM(Taulukko!V33:V35))/SUM(Taulukko!V33:V35)</f>
        <v>6.324953893161329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2.0587038515681804</v>
      </c>
      <c r="T36" s="75">
        <f>100*(SUM(Taulukko!Z45:Z47)-SUM(Taulukko!Z33:Z35))/SUM(Taulukko!Z33:Z35)</f>
        <v>2.375613343901874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10.401876467301811</v>
      </c>
      <c r="W36" s="75">
        <f>100*(SUM(Taulukko!AD45:AD47)-SUM(Taulukko!AD33:AD35))/SUM(Taulukko!AD33:AD35)</f>
        <v>10.37901848051178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10.641056327667123</v>
      </c>
      <c r="Z36" s="75">
        <f>100*(SUM(Taulukko!AH45:AH47)-SUM(Taulukko!AH33:AH35))/SUM(Taulukko!AH33:AH35)</f>
        <v>10.936302752604476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10.550755925991083</v>
      </c>
      <c r="AC36" s="75">
        <f>100*(SUM(Taulukko!AL45:AL47)-SUM(Taulukko!AL33:AL35))/SUM(Taulukko!AL33:AL35)</f>
        <v>10.630027325559023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6.087696144503344</v>
      </c>
      <c r="E37" s="75">
        <f>100*(SUM(Taulukko!F46:F48)-SUM(Taulukko!F34:F36))/SUM(Taulukko!F34:F36)</f>
        <v>6.236177384705438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5.021080873898055</v>
      </c>
      <c r="H37" s="75">
        <f>100*(SUM(Taulukko!J46:J48)-SUM(Taulukko!J34:J36))/SUM(Taulukko!J34:J36)</f>
        <v>5.465742879137816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10.412051395657965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8.215888514307023</v>
      </c>
      <c r="N37" s="75">
        <f>100*(SUM(Taulukko!R46:R48)-SUM(Taulukko!R34:R36))/SUM(Taulukko!R34:R36)</f>
        <v>7.774610117210588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7.359304019606736</v>
      </c>
      <c r="Q37" s="75">
        <f>100*(SUM(Taulukko!V46:V48)-SUM(Taulukko!V34:V36))/SUM(Taulukko!V34:V36)</f>
        <v>6.9020548508310995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2.5660459350424554</v>
      </c>
      <c r="T37" s="75">
        <f>100*(SUM(Taulukko!Z46:Z48)-SUM(Taulukko!Z34:Z36))/SUM(Taulukko!Z34:Z36)</f>
        <v>2.5120158181440306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10.269138185482223</v>
      </c>
      <c r="W37" s="75">
        <f>100*(SUM(Taulukko!AD46:AD48)-SUM(Taulukko!AD34:AD36))/SUM(Taulukko!AD34:AD36)</f>
        <v>10.185765661952676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10.830804306766145</v>
      </c>
      <c r="Z37" s="75">
        <f>100*(SUM(Taulukko!AH46:AH48)-SUM(Taulukko!AH34:AH36))/SUM(Taulukko!AH34:AH36)</f>
        <v>10.96480869927731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10.497355226572111</v>
      </c>
      <c r="AC37" s="75">
        <f>100*(SUM(Taulukko!AL46:AL48)-SUM(Taulukko!AL34:AL36))/SUM(Taulukko!AL34:AL36)</f>
        <v>10.561312518296894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6.467601339913283</v>
      </c>
      <c r="E38" s="75">
        <f>100*(SUM(Taulukko!F47:F49)-SUM(Taulukko!F35:F37))/SUM(Taulukko!F35:F37)</f>
        <v>6.3199866219744765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5.200764818355649</v>
      </c>
      <c r="H38" s="75">
        <f>100*(SUM(Taulukko!J47:J49)-SUM(Taulukko!J35:J37))/SUM(Taulukko!J35:J37)</f>
        <v>5.168453292496172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11.772545535317649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8.221385249747037</v>
      </c>
      <c r="N38" s="75">
        <f>100*(SUM(Taulukko!R47:R49)-SUM(Taulukko!R35:R37))/SUM(Taulukko!R35:R37)</f>
        <v>7.789377800725895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7.740525896685301</v>
      </c>
      <c r="Q38" s="75">
        <f>100*(SUM(Taulukko!V47:V49)-SUM(Taulukko!V35:V37))/SUM(Taulukko!V35:V37)</f>
        <v>7.354907955114177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2.819290645669538</v>
      </c>
      <c r="T38" s="75">
        <f>100*(SUM(Taulukko!Z47:Z49)-SUM(Taulukko!Z35:Z37))/SUM(Taulukko!Z35:Z37)</f>
        <v>2.6488396113251547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9.837553103350297</v>
      </c>
      <c r="W38" s="75">
        <f>100*(SUM(Taulukko!AD47:AD49)-SUM(Taulukko!AD35:AD37))/SUM(Taulukko!AD35:AD37)</f>
        <v>9.94909704814037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11.10658472952943</v>
      </c>
      <c r="Z38" s="75">
        <f>100*(SUM(Taulukko!AH47:AH49)-SUM(Taulukko!AH35:AH37))/SUM(Taulukko!AH35:AH37)</f>
        <v>11.000036808248518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10.842226444378154</v>
      </c>
      <c r="AC38" s="75">
        <f>100*(SUM(Taulukko!AL47:AL49)-SUM(Taulukko!AL35:AL37))/SUM(Taulukko!AL35:AL37)</f>
        <v>10.465545203695353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6.732433381421777</v>
      </c>
      <c r="E39" s="75">
        <f>100*(SUM(Taulukko!F48:F50)-SUM(Taulukko!F36:F38))/SUM(Taulukko!F36:F38)</f>
        <v>6.287408992561775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5.451772779260393</v>
      </c>
      <c r="H39" s="75">
        <f>100*(SUM(Taulukko!J48:J50)-SUM(Taulukko!J36:J38))/SUM(Taulukko!J36:J38)</f>
        <v>4.874333587204856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13.737734165923273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8.28457277276371</v>
      </c>
      <c r="N39" s="75">
        <f>100*(SUM(Taulukko!R48:R50)-SUM(Taulukko!R36:R38))/SUM(Taulukko!R36:R38)</f>
        <v>7.770604672348688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8.426807678932136</v>
      </c>
      <c r="Q39" s="75">
        <f>100*(SUM(Taulukko!V48:V50)-SUM(Taulukko!V36:V38))/SUM(Taulukko!V36:V38)</f>
        <v>7.677310789695112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3.1667084647532255</v>
      </c>
      <c r="T39" s="75">
        <f>100*(SUM(Taulukko!Z48:Z50)-SUM(Taulukko!Z36:Z38))/SUM(Taulukko!Z36:Z38)</f>
        <v>2.75485552502229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9.604601442168503</v>
      </c>
      <c r="W39" s="75">
        <f>100*(SUM(Taulukko!AD48:AD50)-SUM(Taulukko!AD36:AD38))/SUM(Taulukko!AD36:AD38)</f>
        <v>9.717215593240862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11.329066663910616</v>
      </c>
      <c r="Z39" s="75">
        <f>100*(SUM(Taulukko!AH48:AH50)-SUM(Taulukko!AH36:AH38))/SUM(Taulukko!AH36:AH38)</f>
        <v>10.991925672033927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10.94289788066887</v>
      </c>
      <c r="AC39" s="75">
        <f>100*(SUM(Taulukko!AL48:AL50)-SUM(Taulukko!AL36:AL38))/SUM(Taulukko!AL36:AL38)</f>
        <v>10.209969107401342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6.283578539897876</v>
      </c>
      <c r="E40" s="77">
        <f>100*(SUM(Taulukko!F49:F51)-SUM(Taulukko!F37:F39))/SUM(Taulukko!F37:F39)</f>
        <v>5.993186569661269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4.770920106020455</v>
      </c>
      <c r="H40" s="77">
        <f>100*(SUM(Taulukko!J49:J51)-SUM(Taulukko!J37:J39))/SUM(Taulukko!J37:J39)</f>
        <v>4.545454545454546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12.953138815207785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8.072903554985917</v>
      </c>
      <c r="N40" s="77">
        <f>100*(SUM(Taulukko!R49:R51)-SUM(Taulukko!R37:R39))/SUM(Taulukko!R37:R39)</f>
        <v>7.709461044770044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8.041171297508608</v>
      </c>
      <c r="Q40" s="77">
        <f>100*(SUM(Taulukko!V49:V51)-SUM(Taulukko!V37:V39))/SUM(Taulukko!V37:V39)</f>
        <v>7.8634068710783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3.3852802681936907</v>
      </c>
      <c r="T40" s="77">
        <f>100*(SUM(Taulukko!Z49:Z51)-SUM(Taulukko!Z37:Z39))/SUM(Taulukko!Z37:Z39)</f>
        <v>2.802834347335047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9.554336638879263</v>
      </c>
      <c r="W40" s="77">
        <f>100*(SUM(Taulukko!AD49:AD51)-SUM(Taulukko!AD37:AD39))/SUM(Taulukko!AD37:AD39)</f>
        <v>9.494101845126275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11.166677468209361</v>
      </c>
      <c r="Z40" s="77">
        <f>100*(SUM(Taulukko!AH49:AH51)-SUM(Taulukko!AH37:AH39))/SUM(Taulukko!AH37:AH39)</f>
        <v>10.9048423631962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10.210076184597408</v>
      </c>
      <c r="AC40" s="77">
        <f>100*(SUM(Taulukko!AL49:AL51)-SUM(Taulukko!AL37:AL39))/SUM(Taulukko!AL37:AL39)</f>
        <v>9.698253073963507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5.481692470253134</v>
      </c>
      <c r="E41" s="75">
        <f>100*(SUM(Taulukko!F50:F52)-SUM(Taulukko!F38:F40))/SUM(Taulukko!F38:F40)</f>
        <v>5.5025986408995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4.133784291619691</v>
      </c>
      <c r="H41" s="75">
        <f>100*(SUM(Taulukko!J50:J52)-SUM(Taulukko!J38:J40))/SUM(Taulukko!J38:J40)</f>
        <v>4.180790960451986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11.531766753698857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7.761853560540072</v>
      </c>
      <c r="N41" s="75">
        <f>100*(SUM(Taulukko!R50:R52)-SUM(Taulukko!R38:R40))/SUM(Taulukko!R38:R40)</f>
        <v>7.612868074989494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7.9261940044907675</v>
      </c>
      <c r="Q41" s="75">
        <f>100*(SUM(Taulukko!V50:V52)-SUM(Taulukko!V38:V40))/SUM(Taulukko!V38:V40)</f>
        <v>7.958339491193855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3.086487333864627</v>
      </c>
      <c r="T41" s="75">
        <f>100*(SUM(Taulukko!Z50:Z52)-SUM(Taulukko!Z38:Z40))/SUM(Taulukko!Z38:Z40)</f>
        <v>2.7835870640582074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9.48171561384378</v>
      </c>
      <c r="W41" s="75">
        <f>100*(SUM(Taulukko!AD50:AD52)-SUM(Taulukko!AD38:AD40))/SUM(Taulukko!AD38:AD40)</f>
        <v>9.209483923687984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10.83914874664593</v>
      </c>
      <c r="Z41" s="75">
        <f>100*(SUM(Taulukko!AH50:AH52)-SUM(Taulukko!AH38:AH40))/SUM(Taulukko!AH38:AH40)</f>
        <v>10.744408593940813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9.03913188773659</v>
      </c>
      <c r="AC41" s="75">
        <f>100*(SUM(Taulukko!AL50:AL52)-SUM(Taulukko!AL38:AL40))/SUM(Taulukko!AL38:AL40)</f>
        <v>8.993971306532538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4.750269436101816</v>
      </c>
      <c r="E42" s="75">
        <f>100*(SUM(Taulukko!F51:F53)-SUM(Taulukko!F39:F41))/SUM(Taulukko!F39:F41)</f>
        <v>5.018654644953337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3.129657228017854</v>
      </c>
      <c r="H42" s="75">
        <f>100*(SUM(Taulukko!J51:J53)-SUM(Taulukko!J39:J41))/SUM(Taulukko!J39:J41)</f>
        <v>3.857677902621727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7.387116568485675</v>
      </c>
      <c r="N42" s="75">
        <f>100*(SUM(Taulukko!R51:R53)-SUM(Taulukko!R39:R41))/SUM(Taulukko!R39:R41)</f>
        <v>7.501778959150738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8.167107003954646</v>
      </c>
      <c r="Q42" s="75">
        <f>100*(SUM(Taulukko!V51:V53)-SUM(Taulukko!V39:V41))/SUM(Taulukko!V39:V41)</f>
        <v>7.999479739490214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2.6818078645270864</v>
      </c>
      <c r="T42" s="75">
        <f>100*(SUM(Taulukko!Z51:Z53)-SUM(Taulukko!Z39:Z41))/SUM(Taulukko!Z39:Z41)</f>
        <v>2.7239962240129154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8.952908963453975</v>
      </c>
      <c r="W42" s="75">
        <f>100*(SUM(Taulukko!AD51:AD53)-SUM(Taulukko!AD39:AD41))/SUM(Taulukko!AD39:AD41)</f>
        <v>8.80836929477293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10.57527975223885</v>
      </c>
      <c r="Z42" s="75">
        <f>100*(SUM(Taulukko!AH51:AH53)-SUM(Taulukko!AH39:AH41))/SUM(Taulukko!AH39:AH41)</f>
        <v>10.53981148352236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8.142420098686133</v>
      </c>
      <c r="AC42" s="75">
        <f>100*(SUM(Taulukko!AL51:AL53)-SUM(Taulukko!AL39:AL41))/SUM(Taulukko!AL39:AL41)</f>
        <v>8.238378886314408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4.4633454076690215</v>
      </c>
      <c r="E43" s="75">
        <f>100*(SUM(Taulukko!F52:F54)-SUM(Taulukko!F40:F42))/SUM(Taulukko!F40:F42)</f>
        <v>4.69110050522797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2.9248426508700396</v>
      </c>
      <c r="H43" s="75">
        <f>100*(SUM(Taulukko!J52:J54)-SUM(Taulukko!J40:J42))/SUM(Taulukko!J40:J42)</f>
        <v>3.576751117734733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9.477674810446505</v>
      </c>
      <c r="K43" s="75">
        <f>100*(SUM(Taulukko!N52:N54)-SUM(Taulukko!N40:N42))/SUM(Taulukko!N40:N42)</f>
        <v>9.915254237288126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7.359526810821309</v>
      </c>
      <c r="N43" s="75">
        <f>100*(SUM(Taulukko!R52:R54)-SUM(Taulukko!R40:R42))/SUM(Taulukko!R40:R42)</f>
        <v>7.3936505004613915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8.65269706568665</v>
      </c>
      <c r="Q43" s="75">
        <f>100*(SUM(Taulukko!V52:V54)-SUM(Taulukko!V40:V42))/SUM(Taulukko!V40:V42)</f>
        <v>7.9556251805871865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2.2898606507099495</v>
      </c>
      <c r="T43" s="75">
        <f>100*(SUM(Taulukko!Z52:Z54)-SUM(Taulukko!Z40:Z42))/SUM(Taulukko!Z40:Z42)</f>
        <v>2.6715844475180512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8.215395577685097</v>
      </c>
      <c r="W43" s="75">
        <f>100*(SUM(Taulukko!AD52:AD54)-SUM(Taulukko!AD40:AD42))/SUM(Taulukko!AD40:AD42)</f>
        <v>8.34207833386099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10.365913741037634</v>
      </c>
      <c r="Z43" s="75">
        <f>100*(SUM(Taulukko!AH52:AH54)-SUM(Taulukko!AH40:AH42))/SUM(Taulukko!AH40:AH42)</f>
        <v>10.311881311144079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7.207075081966321</v>
      </c>
      <c r="AC43" s="75">
        <f>100*(SUM(Taulukko!AL52:AL54)-SUM(Taulukko!AL40:AL42))/SUM(Taulukko!AL40:AL42)</f>
        <v>7.537433843456865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4.366144822173576</v>
      </c>
      <c r="E44" s="75">
        <f>100*(SUM(Taulukko!F53:F55)-SUM(Taulukko!F41:F43))/SUM(Taulukko!F41:F43)</f>
        <v>4.54072288431667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2.8771670970121557</v>
      </c>
      <c r="H44" s="75">
        <f>100*(SUM(Taulukko!J53:J55)-SUM(Taulukko!J41:J43))/SUM(Taulukko!J41:J43)</f>
        <v>3.412462908011865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9.831932773109234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7.252382127108429</v>
      </c>
      <c r="N44" s="75">
        <f>100*(SUM(Taulukko!R53:R55)-SUM(Taulukko!R41:R43))/SUM(Taulukko!R41:R43)</f>
        <v>7.291621280958503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8.102163308689503</v>
      </c>
      <c r="Q44" s="75">
        <f>100*(SUM(Taulukko!V53:V55)-SUM(Taulukko!V41:V43))/SUM(Taulukko!V41:V43)</f>
        <v>7.789964273924634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2.283436992866975</v>
      </c>
      <c r="T44" s="75">
        <f>100*(SUM(Taulukko!Z53:Z55)-SUM(Taulukko!Z41:Z43))/SUM(Taulukko!Z41:Z43)</f>
        <v>2.664444762729749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7.819320725358533</v>
      </c>
      <c r="W44" s="75">
        <f>100*(SUM(Taulukko!AD53:AD55)-SUM(Taulukko!AD41:AD43))/SUM(Taulukko!AD41:AD43)</f>
        <v>7.905875308452835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9.951140813586688</v>
      </c>
      <c r="Z44" s="75">
        <f>100*(SUM(Taulukko!AH53:AH55)-SUM(Taulukko!AH41:AH43))/SUM(Taulukko!AH41:AH43)</f>
        <v>10.079031263572446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6.557362427010164</v>
      </c>
      <c r="AC44" s="75">
        <f>100*(SUM(Taulukko!AL53:AL55)-SUM(Taulukko!AL41:AL43))/SUM(Taulukko!AL41:AL43)</f>
        <v>6.964411876332013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4.378750042606144</v>
      </c>
      <c r="E45" s="75">
        <f>100*(SUM(Taulukko!F54:F56)-SUM(Taulukko!F42:F44))/SUM(Taulukko!F42:F44)</f>
        <v>4.5343440200039735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2.5744759102611257</v>
      </c>
      <c r="H45" s="75">
        <f>100*(SUM(Taulukko!J54:J56)-SUM(Taulukko!J42:J44))/SUM(Taulukko!J42:J44)</f>
        <v>3.3628972653362976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10.187891440501035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7.155171489448403</v>
      </c>
      <c r="N45" s="75">
        <f>100*(SUM(Taulukko!R54:R56)-SUM(Taulukko!R42:R44))/SUM(Taulukko!R42:R44)</f>
        <v>7.194110367393231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8.397398035557472</v>
      </c>
      <c r="Q45" s="75">
        <f>100*(SUM(Taulukko!V54:V56)-SUM(Taulukko!V42:V44))/SUM(Taulukko!V42:V44)</f>
        <v>7.49140981489286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2.306175267164147</v>
      </c>
      <c r="T45" s="75">
        <f>100*(SUM(Taulukko!Z54:Z56)-SUM(Taulukko!Z42:Z44))/SUM(Taulukko!Z42:Z44)</f>
        <v>2.7178847966519286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7.50593465633077</v>
      </c>
      <c r="W45" s="75">
        <f>100*(SUM(Taulukko!AD54:AD56)-SUM(Taulukko!AD42:AD44))/SUM(Taulukko!AD42:AD44)</f>
        <v>7.531356196048092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9.586342103754257</v>
      </c>
      <c r="Z45" s="75">
        <f>100*(SUM(Taulukko!AH54:AH56)-SUM(Taulukko!AH42:AH44))/SUM(Taulukko!AH42:AH44)</f>
        <v>9.87509130603749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6.066961146585811</v>
      </c>
      <c r="AC45" s="75">
        <f>100*(SUM(Taulukko!AL54:AL56)-SUM(Taulukko!AL42:AL44))/SUM(Taulukko!AL42:AL44)</f>
        <v>6.570354940225635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4.623798580397331</v>
      </c>
      <c r="E46" s="75">
        <f>100*(SUM(Taulukko!F55:F57)-SUM(Taulukko!F43:F45))/SUM(Taulukko!F43:F45)</f>
        <v>4.623110741737385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2.89801907556859</v>
      </c>
      <c r="H46" s="75">
        <f>100*(SUM(Taulukko!J55:J57)-SUM(Taulukko!J43:J45))/SUM(Taulukko!J43:J45)</f>
        <v>3.3885819521178804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11.092646447860389</v>
      </c>
      <c r="K46" s="75">
        <f>100*(SUM(Taulukko!N55:N57)-SUM(Taulukko!N43:N45))/SUM(Taulukko!N43:N45)</f>
        <v>10.484873601326154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7.019100711598104</v>
      </c>
      <c r="N46" s="75">
        <f>100*(SUM(Taulukko!R55:R57)-SUM(Taulukko!R43:R45))/SUM(Taulukko!R43:R45)</f>
        <v>7.102825017076186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6.799680970197696</v>
      </c>
      <c r="Q46" s="75">
        <f>100*(SUM(Taulukko!V55:V57)-SUM(Taulukko!V43:V45))/SUM(Taulukko!V43:V45)</f>
        <v>7.084733299263975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2.8611941618879997</v>
      </c>
      <c r="T46" s="75">
        <f>100*(SUM(Taulukko!Z55:Z57)-SUM(Taulukko!Z43:Z45))/SUM(Taulukko!Z43:Z45)</f>
        <v>2.820225070368177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8.264927188777786</v>
      </c>
      <c r="W46" s="75">
        <f>100*(SUM(Taulukko!AD55:AD57)-SUM(Taulukko!AD43:AD45))/SUM(Taulukko!AD43:AD45)</f>
        <v>7.200286294609637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9.567999328855809</v>
      </c>
      <c r="Z46" s="75">
        <f>100*(SUM(Taulukko!AH55:AH57)-SUM(Taulukko!AH43:AH45))/SUM(Taulukko!AH43:AH45)</f>
        <v>9.724818984278476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6.185749415107385</v>
      </c>
      <c r="AC46" s="75">
        <f>100*(SUM(Taulukko!AL55:AL57)-SUM(Taulukko!AL43:AL45))/SUM(Taulukko!AL43:AL45)</f>
        <v>6.347462057736344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4.806987444435769</v>
      </c>
      <c r="E47" s="75">
        <f>100*(SUM(Taulukko!F56:F58)-SUM(Taulukko!F44:F46))/SUM(Taulukko!F44:F46)</f>
        <v>4.725913997583024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3.1135531135531136</v>
      </c>
      <c r="H47" s="75">
        <f>100*(SUM(Taulukko!J56:J58)-SUM(Taulukko!J44:J46))/SUM(Taulukko!J44:J46)</f>
        <v>3.450807635829675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10.418375717801467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6.9898561240026575</v>
      </c>
      <c r="N47" s="75">
        <f>100*(SUM(Taulukko!R56:R58)-SUM(Taulukko!R44:R46))/SUM(Taulukko!R44:R46)</f>
        <v>7.019024220246114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7.140530430802321</v>
      </c>
      <c r="Q47" s="75">
        <f>100*(SUM(Taulukko!V56:V58)-SUM(Taulukko!V44:V46))/SUM(Taulukko!V44:V46)</f>
        <v>6.622956916040769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3.1915814176771424</v>
      </c>
      <c r="T47" s="75">
        <f>100*(SUM(Taulukko!Z56:Z58)-SUM(Taulukko!Z44:Z46))/SUM(Taulukko!Z44:Z46)</f>
        <v>2.935616044386214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7.728159860375639</v>
      </c>
      <c r="W47" s="75">
        <f>100*(SUM(Taulukko!AD56:AD58)-SUM(Taulukko!AD44:AD46))/SUM(Taulukko!AD44:AD46)</f>
        <v>6.925832188691562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9.681216851796261</v>
      </c>
      <c r="Z47" s="75">
        <f>100*(SUM(Taulukko!AH56:AH58)-SUM(Taulukko!AH44:AH46))/SUM(Taulukko!AH44:AH46)</f>
        <v>9.613343442001534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6.354423247233469</v>
      </c>
      <c r="AC47" s="75">
        <f>100*(SUM(Taulukko!AL56:AL58)-SUM(Taulukko!AL44:AL46))/SUM(Taulukko!AL44:AL46)</f>
        <v>6.199892332046754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4.868114001035678</v>
      </c>
      <c r="E48" s="75">
        <f>100*(SUM(Taulukko!F57:F59)-SUM(Taulukko!F45:F47))/SUM(Taulukko!F45:F47)</f>
        <v>4.778360911512583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3.4696859021183557</v>
      </c>
      <c r="H48" s="75">
        <f>100*(SUM(Taulukko!J57:J59)-SUM(Taulukko!J45:J47))/SUM(Taulukko!J45:J47)</f>
        <v>3.550512445095164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6.9920576141429</v>
      </c>
      <c r="N48" s="75">
        <f>100*(SUM(Taulukko!R57:R59)-SUM(Taulukko!R45:R47))/SUM(Taulukko!R45:R47)</f>
        <v>6.938900309368389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5.196708975104583</v>
      </c>
      <c r="Q48" s="75">
        <f>100*(SUM(Taulukko!V57:V59)-SUM(Taulukko!V45:V47))/SUM(Taulukko!V45:V47)</f>
        <v>6.164230633115563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3.2189209850456635</v>
      </c>
      <c r="T48" s="75">
        <f>100*(SUM(Taulukko!Z57:Z59)-SUM(Taulukko!Z45:Z47))/SUM(Taulukko!Z45:Z47)</f>
        <v>3.036594628999984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7.6055887136818345</v>
      </c>
      <c r="W48" s="75">
        <f>100*(SUM(Taulukko!AD57:AD59)-SUM(Taulukko!AD45:AD47))/SUM(Taulukko!AD45:AD47)</f>
        <v>6.762395768534028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9.688095914793204</v>
      </c>
      <c r="Z48" s="75">
        <f>100*(SUM(Taulukko!AH57:AH59)-SUM(Taulukko!AH45:AH47))/SUM(Taulukko!AH45:AH47)</f>
        <v>9.504619287185296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6.02659854858608</v>
      </c>
      <c r="AC48" s="75">
        <f>100*(SUM(Taulukko!AL57:AL59)-SUM(Taulukko!AL45:AL47))/SUM(Taulukko!AL45:AL47)</f>
        <v>6.0426009816451955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4.7754802726785375</v>
      </c>
      <c r="E49" s="75">
        <f>100*(SUM(Taulukko!F58:F60)-SUM(Taulukko!F46:F48))/SUM(Taulukko!F46:F48)</f>
        <v>4.779696120647615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3.722627737226294</v>
      </c>
      <c r="H49" s="75">
        <f>100*(SUM(Taulukko!J58:J60)-SUM(Taulukko!J46:J48))/SUM(Taulukko!J46:J48)</f>
        <v>3.722627737226273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6.929694758553052</v>
      </c>
      <c r="N49" s="75">
        <f>100*(SUM(Taulukko!R58:R60)-SUM(Taulukko!R46:R48))/SUM(Taulukko!R46:R48)</f>
        <v>6.856159784911843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5.491069655739698</v>
      </c>
      <c r="Q49" s="75">
        <f>100*(SUM(Taulukko!V58:V60)-SUM(Taulukko!V46:V48))/SUM(Taulukko!V46:V48)</f>
        <v>5.7851657159056575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3.147040194467276</v>
      </c>
      <c r="T49" s="75">
        <f>100*(SUM(Taulukko!Z58:Z60)-SUM(Taulukko!Z46:Z48))/SUM(Taulukko!Z46:Z48)</f>
        <v>3.125295577465113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6.606234644569952</v>
      </c>
      <c r="W49" s="75">
        <f>100*(SUM(Taulukko!AD58:AD60)-SUM(Taulukko!AD46:AD48))/SUM(Taulukko!AD46:AD48)</f>
        <v>6.725453092932191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9.525151117613243</v>
      </c>
      <c r="Z49" s="75">
        <f>100*(SUM(Taulukko!AH58:AH60)-SUM(Taulukko!AH46:AH48))/SUM(Taulukko!AH46:AH48)</f>
        <v>9.377550952165329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6.016553627976542</v>
      </c>
      <c r="AC49" s="75">
        <f>100*(SUM(Taulukko!AL58:AL60)-SUM(Taulukko!AL46:AL48))/SUM(Taulukko!AL46:AL48)</f>
        <v>5.860661956363338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4.720942305374381</v>
      </c>
      <c r="E50" s="75">
        <f>100*(SUM(Taulukko!F59:F61)-SUM(Taulukko!F47:F49))/SUM(Taulukko!F47:F49)</f>
        <v>4.77493589447464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3.780443475099955</v>
      </c>
      <c r="H50" s="75">
        <f>100*(SUM(Taulukko!J59:J61)-SUM(Taulukko!J47:J49))/SUM(Taulukko!J47:J49)</f>
        <v>3.967965052784869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9.379968203497599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6.887509764874085</v>
      </c>
      <c r="N50" s="75">
        <f>100*(SUM(Taulukko!R59:R61)-SUM(Taulukko!R47:R49))/SUM(Taulukko!R47:R49)</f>
        <v>6.766709688064535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5.036210455755009</v>
      </c>
      <c r="Q50" s="75">
        <f>100*(SUM(Taulukko!V59:V61)-SUM(Taulukko!V47:V49))/SUM(Taulukko!V47:V49)</f>
        <v>5.506047497031575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3.172482386362431</v>
      </c>
      <c r="T50" s="75">
        <f>100*(SUM(Taulukko!Z59:Z61)-SUM(Taulukko!Z47:Z49))/SUM(Taulukko!Z47:Z49)</f>
        <v>3.2167247039387123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6.9609398472067685</v>
      </c>
      <c r="W50" s="75">
        <f>100*(SUM(Taulukko!AD59:AD61)-SUM(Taulukko!AD47:AD49))/SUM(Taulukko!AD47:AD49)</f>
        <v>6.751052635726311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9.310538510145332</v>
      </c>
      <c r="Z50" s="75">
        <f>100*(SUM(Taulukko!AH59:AH61)-SUM(Taulukko!AH47:AH49))/SUM(Taulukko!AH47:AH49)</f>
        <v>9.236780147349974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5.587856356787731</v>
      </c>
      <c r="AC50" s="75">
        <f>100*(SUM(Taulukko!AL59:AL61)-SUM(Taulukko!AL47:AL49))/SUM(Taulukko!AL47:AL49)</f>
        <v>5.660692032743579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4.6842870408261</v>
      </c>
      <c r="E51" s="75">
        <f>100*(SUM(Taulukko!F60:F62)-SUM(Taulukko!F48:F50))/SUM(Taulukko!F48:F50)</f>
        <v>4.818133768540668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3.832248734634839</v>
      </c>
      <c r="H51" s="75">
        <f>100*(SUM(Taulukko!J60:J62)-SUM(Taulukko!J48:J50))/SUM(Taulukko!J48:J50)</f>
        <v>4.212055192447358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9.490196078431369</v>
      </c>
      <c r="K51" s="75">
        <f>100*(SUM(Taulukko!N60:N62)-SUM(Taulukko!N48:N50))/SUM(Taulukko!N48:N50)</f>
        <v>9.531311539976388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6.635273293229837</v>
      </c>
      <c r="N51" s="75">
        <f>100*(SUM(Taulukko!R60:R62)-SUM(Taulukko!R48:R50))/SUM(Taulukko!R48:R50)</f>
        <v>6.672580378201701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4.276712691077664</v>
      </c>
      <c r="Q51" s="75">
        <f>100*(SUM(Taulukko!V60:V62)-SUM(Taulukko!V48:V50))/SUM(Taulukko!V48:V50)</f>
        <v>5.344187462186294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3.374345252459305</v>
      </c>
      <c r="T51" s="75">
        <f>100*(SUM(Taulukko!Z60:Z62)-SUM(Taulukko!Z48:Z50))/SUM(Taulukko!Z48:Z50)</f>
        <v>3.317947142306582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6.857301696242548</v>
      </c>
      <c r="W51" s="75">
        <f>100*(SUM(Taulukko!AD60:AD62)-SUM(Taulukko!AD48:AD50))/SUM(Taulukko!AD48:AD50)</f>
        <v>6.7565203998256305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9.12764169904244</v>
      </c>
      <c r="Z51" s="75">
        <f>100*(SUM(Taulukko!AH60:AH62)-SUM(Taulukko!AH48:AH50))/SUM(Taulukko!AH48:AH50)</f>
        <v>9.099467311449263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4.83773364348041</v>
      </c>
      <c r="AC51" s="75">
        <f>100*(SUM(Taulukko!AL60:AL62)-SUM(Taulukko!AL48:AL50))/SUM(Taulukko!AL48:AL50)</f>
        <v>5.541038028913464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4.806536741518606</v>
      </c>
      <c r="E52" s="77">
        <f>100*(SUM(Taulukko!F61:F63)-SUM(Taulukko!F49:F51))/SUM(Taulukko!F49:F51)</f>
        <v>4.953090397204153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4.1561257679797405</v>
      </c>
      <c r="H52" s="77">
        <f>100*(SUM(Taulukko!J61:J63)-SUM(Taulukko!J49:J51))/SUM(Taulukko!J49:J51)</f>
        <v>4.528985507246377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9.54990215264187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6.342845571878829</v>
      </c>
      <c r="N52" s="77">
        <f>100*(SUM(Taulukko!R61:R63)-SUM(Taulukko!R49:R51))/SUM(Taulukko!R49:R51)</f>
        <v>6.587791548107878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4.555675154034603</v>
      </c>
      <c r="Q52" s="77">
        <f>100*(SUM(Taulukko!V61:V63)-SUM(Taulukko!V49:V51))/SUM(Taulukko!V49:V51)</f>
        <v>5.3527687085526034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3.1555368259095227</v>
      </c>
      <c r="T52" s="77">
        <f>100*(SUM(Taulukko!Z61:Z63)-SUM(Taulukko!Z49:Z51))/SUM(Taulukko!Z49:Z51)</f>
        <v>3.4363454985851596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6.69679480400944</v>
      </c>
      <c r="W52" s="77">
        <f>100*(SUM(Taulukko!AD61:AD63)-SUM(Taulukko!AD49:AD51))/SUM(Taulukko!AD49:AD51)</f>
        <v>6.74499758366018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8.764590615136848</v>
      </c>
      <c r="Z52" s="77">
        <f>100*(SUM(Taulukko!AH61:AH63)-SUM(Taulukko!AH49:AH51))/SUM(Taulukko!AH49:AH51)</f>
        <v>8.993980495916224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5.105095810132948</v>
      </c>
      <c r="AC52" s="77">
        <f>100*(SUM(Taulukko!AL61:AL63)-SUM(Taulukko!AL49:AL51))/SUM(Taulukko!AL49:AL51)</f>
        <v>5.642436767482196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5.097298804017383</v>
      </c>
      <c r="E53" s="75">
        <f>100*(SUM(Taulukko!F62:F64)-SUM(Taulukko!F50:F52))/SUM(Taulukko!F50:F52)</f>
        <v>5.190514454567355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4.619271021291936</v>
      </c>
      <c r="H53" s="75">
        <f>100*(SUM(Taulukko!J62:J64)-SUM(Taulukko!J50:J52))/SUM(Taulukko!J50:J52)</f>
        <v>4.844540853217635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10.417479516191982</v>
      </c>
      <c r="K53" s="75">
        <f>100*(SUM(Taulukko!N62:N64)-SUM(Taulukko!N50:N52))/SUM(Taulukko!N50:N52)</f>
        <v>10.522213561964145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6.221856429530142</v>
      </c>
      <c r="N53" s="75">
        <f>100*(SUM(Taulukko!R62:R64)-SUM(Taulukko!R50:R52))/SUM(Taulukko!R50:R52)</f>
        <v>6.530390982557676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5.315473380268568</v>
      </c>
      <c r="Q53" s="75">
        <f>100*(SUM(Taulukko!V62:V64)-SUM(Taulukko!V50:V52))/SUM(Taulukko!V50:V52)</f>
        <v>5.506677637825178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3.1726799513230595</v>
      </c>
      <c r="T53" s="75">
        <f>100*(SUM(Taulukko!Z62:Z64)-SUM(Taulukko!Z50:Z52))/SUM(Taulukko!Z50:Z52)</f>
        <v>3.5947874203303587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6.4579229696503155</v>
      </c>
      <c r="W53" s="75">
        <f>100*(SUM(Taulukko!AD62:AD64)-SUM(Taulukko!AD50:AD52))/SUM(Taulukko!AD50:AD52)</f>
        <v>6.805861647954809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8.62665592082782</v>
      </c>
      <c r="Z53" s="75">
        <f>100*(SUM(Taulukko!AH62:AH64)-SUM(Taulukko!AH50:AH52))/SUM(Taulukko!AH50:AH52)</f>
        <v>8.960831642453465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5.656277490453414</v>
      </c>
      <c r="AC53" s="75">
        <f>100*(SUM(Taulukko!AL62:AL64)-SUM(Taulukko!AL50:AL52))/SUM(Taulukko!AL50:AL52)</f>
        <v>5.972396920982675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5.457865389288518</v>
      </c>
      <c r="E54" s="75">
        <f>100*(SUM(Taulukko!F63:F65)-SUM(Taulukko!F51:F53))/SUM(Taulukko!F51:F53)</f>
        <v>5.502962821889637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5.310693641618514</v>
      </c>
      <c r="H54" s="75">
        <f>100*(SUM(Taulukko!J63:J65)-SUM(Taulukko!J51:J53))/SUM(Taulukko!J51:J53)</f>
        <v>5.192931842769555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11.92052980132449</v>
      </c>
      <c r="K54" s="75">
        <f>100*(SUM(Taulukko!N63:N65)-SUM(Taulukko!N51:N53))/SUM(Taulukko!N51:N53)</f>
        <v>11.287820015515889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6.49139485235006</v>
      </c>
      <c r="N54" s="75">
        <f>100*(SUM(Taulukko!R63:R65)-SUM(Taulukko!R51:R53))/SUM(Taulukko!R51:R53)</f>
        <v>6.50127444626254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10.59326860445356</v>
      </c>
      <c r="Q54" s="75">
        <f>100*(SUM(Taulukko!V63:V65)-SUM(Taulukko!V51:V53))/SUM(Taulukko!V51:V53)</f>
        <v>5.710710950715084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3.603115743218431</v>
      </c>
      <c r="T54" s="75">
        <f>100*(SUM(Taulukko!Z63:Z65)-SUM(Taulukko!Z51:Z53))/SUM(Taulukko!Z51:Z53)</f>
        <v>3.804455423706378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6.923645450226108</v>
      </c>
      <c r="W54" s="75">
        <f>100*(SUM(Taulukko!AD63:AD65)-SUM(Taulukko!AD51:AD53))/SUM(Taulukko!AD51:AD53)</f>
        <v>6.995547974451172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8.717283329173176</v>
      </c>
      <c r="Z54" s="75">
        <f>100*(SUM(Taulukko!AH63:AH65)-SUM(Taulukko!AH51:AH53))/SUM(Taulukko!AH51:AH53)</f>
        <v>9.02588487603171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6.817304198755547</v>
      </c>
      <c r="AC54" s="75">
        <f>100*(SUM(Taulukko!AL63:AL65)-SUM(Taulukko!AL51:AL53))/SUM(Taulukko!AL51:AL53)</f>
        <v>6.386328727856612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5.840717927216468</v>
      </c>
      <c r="E55" s="75">
        <f>100*(SUM(Taulukko!F64:F66)-SUM(Taulukko!F52:F54))/SUM(Taulukko!F52:F54)</f>
        <v>5.85557262444812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5.359712230215819</v>
      </c>
      <c r="H55" s="75">
        <f>100*(SUM(Taulukko!J64:J66)-SUM(Taulukko!J52:J54))/SUM(Taulukko!J52:J54)</f>
        <v>5.539568345323733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11.581377452866496</v>
      </c>
      <c r="K55" s="75">
        <f>100*(SUM(Taulukko!N64:N66)-SUM(Taulukko!N52:N54))/SUM(Taulukko!N52:N54)</f>
        <v>11.950655358519661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6.522044640944314</v>
      </c>
      <c r="N55" s="75">
        <f>100*(SUM(Taulukko!R64:R66)-SUM(Taulukko!R52:R54))/SUM(Taulukko!R52:R54)</f>
        <v>6.483730422271183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10.022015872280953</v>
      </c>
      <c r="Q55" s="75">
        <f>100*(SUM(Taulukko!V64:V66)-SUM(Taulukko!V52:V54))/SUM(Taulukko!V52:V54)</f>
        <v>5.917064525397099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4.094399025893021</v>
      </c>
      <c r="T55" s="75">
        <f>100*(SUM(Taulukko!Z64:Z66)-SUM(Taulukko!Z52:Z54))/SUM(Taulukko!Z52:Z54)</f>
        <v>4.044084629019877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7.375827179350406</v>
      </c>
      <c r="W55" s="75">
        <f>100*(SUM(Taulukko!AD64:AD66)-SUM(Taulukko!AD52:AD54))/SUM(Taulukko!AD52:AD54)</f>
        <v>7.244827116972084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9.002143483607265</v>
      </c>
      <c r="Z55" s="75">
        <f>100*(SUM(Taulukko!AH64:AH66)-SUM(Taulukko!AH52:AH54))/SUM(Taulukko!AH52:AH54)</f>
        <v>9.183629026323242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6.799423392685175</v>
      </c>
      <c r="AC55" s="75">
        <f>100*(SUM(Taulukko!AL64:AL66)-SUM(Taulukko!AL52:AL54))/SUM(Taulukko!AL52:AL54)</f>
        <v>6.740002171116898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6.251951958434969</v>
      </c>
      <c r="E56" s="75">
        <f>100*(SUM(Taulukko!F65:F67)-SUM(Taulukko!F53:F55))/SUM(Taulukko!F53:F55)</f>
        <v>6.217652926763733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5.557547508067408</v>
      </c>
      <c r="H56" s="75">
        <f>100*(SUM(Taulukko!J65:J67)-SUM(Taulukko!J53:J55))/SUM(Taulukko!J53:J55)</f>
        <v>5.882352941176462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12.160611854684495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6.630907071774369</v>
      </c>
      <c r="N56" s="75">
        <f>100*(SUM(Taulukko!R65:R67)-SUM(Taulukko!R53:R55))/SUM(Taulukko!R53:R55)</f>
        <v>6.462075310319046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10.41210694404301</v>
      </c>
      <c r="Q56" s="75">
        <f>100*(SUM(Taulukko!V65:V67)-SUM(Taulukko!V53:V55))/SUM(Taulukko!V53:V55)</f>
        <v>6.1558612606232606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4.597435828865722</v>
      </c>
      <c r="T56" s="75">
        <f>100*(SUM(Taulukko!Z65:Z67)-SUM(Taulukko!Z53:Z55))/SUM(Taulukko!Z53:Z55)</f>
        <v>4.276843603394646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7.574153447764803</v>
      </c>
      <c r="W56" s="75">
        <f>100*(SUM(Taulukko!AD65:AD67)-SUM(Taulukko!AD53:AD55))/SUM(Taulukko!AD53:AD55)</f>
        <v>7.45153154330973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9.542910538269037</v>
      </c>
      <c r="Z56" s="75">
        <f>100*(SUM(Taulukko!AH65:AH67)-SUM(Taulukko!AH53:AH55))/SUM(Taulukko!AH53:AH55)</f>
        <v>9.396339319110826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7.0157171338085496</v>
      </c>
      <c r="AC56" s="75">
        <f>100*(SUM(Taulukko!AL65:AL67)-SUM(Taulukko!AL53:AL55))/SUM(Taulukko!AL53:AL55)</f>
        <v>7.0404226662721765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6.816970711309076</v>
      </c>
      <c r="E57" s="75">
        <f>100*(SUM(Taulukko!F66:F68)-SUM(Taulukko!F54:F56))/SUM(Taulukko!F54:F56)</f>
        <v>6.510269519575752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6.704912154894244</v>
      </c>
      <c r="H57" s="75">
        <f>100*(SUM(Taulukko!J66:J68)-SUM(Taulukko!J54:J56))/SUM(Taulukko!J54:J56)</f>
        <v>6.185198426885932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12.504736642667678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6.552169374416382</v>
      </c>
      <c r="N57" s="75">
        <f>100*(SUM(Taulukko!R66:R68)-SUM(Taulukko!R54:R56))/SUM(Taulukko!R54:R56)</f>
        <v>6.427960484341669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5.957487139975158</v>
      </c>
      <c r="Q57" s="75">
        <f>100*(SUM(Taulukko!V66:V68)-SUM(Taulukko!V54:V56))/SUM(Taulukko!V54:V56)</f>
        <v>6.454727120764404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4.877585293023586</v>
      </c>
      <c r="T57" s="75">
        <f>100*(SUM(Taulukko!Z66:Z68)-SUM(Taulukko!Z54:Z56))/SUM(Taulukko!Z54:Z56)</f>
        <v>4.469771905632835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7.616700947273981</v>
      </c>
      <c r="W57" s="75">
        <f>100*(SUM(Taulukko!AD66:AD68)-SUM(Taulukko!AD54:AD56))/SUM(Taulukko!AD54:AD56)</f>
        <v>7.586727401933525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9.863273458648964</v>
      </c>
      <c r="Z57" s="75">
        <f>100*(SUM(Taulukko!AH66:AH68)-SUM(Taulukko!AH54:AH56))/SUM(Taulukko!AH54:AH56)</f>
        <v>9.609398292263322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7.41009794302236</v>
      </c>
      <c r="AC57" s="75">
        <f>100*(SUM(Taulukko!AL66:AL68)-SUM(Taulukko!AL54:AL56))/SUM(Taulukko!AL54:AL56)</f>
        <v>7.333206066636795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6.7665650569549145</v>
      </c>
      <c r="E58" s="75">
        <f>100*(SUM(Taulukko!F67:F69)-SUM(Taulukko!F55:F57))/SUM(Taulukko!F55:F57)</f>
        <v>6.654030963889479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6.666666666666683</v>
      </c>
      <c r="H58" s="75">
        <f>100*(SUM(Taulukko!J67:J69)-SUM(Taulukko!J55:J57))/SUM(Taulukko!J55:J57)</f>
        <v>6.483790523690748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12.116679132385931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6.5430266798647345</v>
      </c>
      <c r="N58" s="75">
        <f>100*(SUM(Taulukko!R67:R69)-SUM(Taulukko!R55:R57))/SUM(Taulukko!R55:R57)</f>
        <v>6.3784942490530545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7.254029210232702</v>
      </c>
      <c r="Q58" s="75">
        <f>100*(SUM(Taulukko!V67:V69)-SUM(Taulukko!V55:V57))/SUM(Taulukko!V55:V57)</f>
        <v>6.78436902337707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4.866684729882093</v>
      </c>
      <c r="T58" s="75">
        <f>100*(SUM(Taulukko!Z67:Z69)-SUM(Taulukko!Z55:Z57))/SUM(Taulukko!Z55:Z57)</f>
        <v>4.610138025950018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6.674523649601868</v>
      </c>
      <c r="W58" s="75">
        <f>100*(SUM(Taulukko!AD67:AD69)-SUM(Taulukko!AD55:AD57))/SUM(Taulukko!AD55:AD57)</f>
        <v>7.664273488531377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10.016226332304107</v>
      </c>
      <c r="Z58" s="75">
        <f>100*(SUM(Taulukko!AH67:AH69)-SUM(Taulukko!AH55:AH57))/SUM(Taulukko!AH55:AH57)</f>
        <v>9.788806583454223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7.669358523855775</v>
      </c>
      <c r="AC58" s="75">
        <f>100*(SUM(Taulukko!AL67:AL69)-SUM(Taulukko!AL55:AL57))/SUM(Taulukko!AL55:AL57)</f>
        <v>7.605835433060379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6.680995537640917</v>
      </c>
      <c r="E59" s="75">
        <f>100*(SUM(Taulukko!F68:F70)-SUM(Taulukko!F56:F58))/SUM(Taulukko!F56:F58)</f>
        <v>6.696365403690148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7.033747779751336</v>
      </c>
      <c r="H59" s="75">
        <f>100*(SUM(Taulukko!J68:J70)-SUM(Taulukko!J56:J58))/SUM(Taulukko!J56:J58)</f>
        <v>6.742370475514529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6.334977548999579</v>
      </c>
      <c r="N59" s="75">
        <f>100*(SUM(Taulukko!R68:R70)-SUM(Taulukko!R56:R58))/SUM(Taulukko!R56:R58)</f>
        <v>6.317216039249216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6.8738227380811265</v>
      </c>
      <c r="Q59" s="75">
        <f>100*(SUM(Taulukko!V68:V70)-SUM(Taulukko!V56:V58))/SUM(Taulukko!V56:V58)</f>
        <v>7.096325082126353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4.68533889591556</v>
      </c>
      <c r="T59" s="75">
        <f>100*(SUM(Taulukko!Z68:Z70)-SUM(Taulukko!Z56:Z58))/SUM(Taulukko!Z56:Z58)</f>
        <v>4.7134326455150015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6.8925352402035145</v>
      </c>
      <c r="W59" s="75">
        <f>100*(SUM(Taulukko!AD68:AD70)-SUM(Taulukko!AD56:AD58))/SUM(Taulukko!AD56:AD58)</f>
        <v>7.6662643564611574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9.958903124727428</v>
      </c>
      <c r="Z59" s="75">
        <f>100*(SUM(Taulukko!AH68:AH70)-SUM(Taulukko!AH56:AH58))/SUM(Taulukko!AH56:AH58)</f>
        <v>9.939079294734523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7.732358611157092</v>
      </c>
      <c r="AC59" s="75">
        <f>100*(SUM(Taulukko!AL68:AL70)-SUM(Taulukko!AL56:AL58))/SUM(Taulukko!AL56:AL58)</f>
        <v>7.870970517379834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6.5492069283963845</v>
      </c>
      <c r="E60" s="75">
        <f>100*(SUM(Taulukko!F69:F71)-SUM(Taulukko!F57:F59))/SUM(Taulukko!F57:F59)</f>
        <v>6.76656867716288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6.918460995411213</v>
      </c>
      <c r="H60" s="75">
        <f>100*(SUM(Taulukko!J69:J71)-SUM(Taulukko!J57:J59))/SUM(Taulukko!J57:J59)</f>
        <v>6.998939554612942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11.532792925571117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6.0922886734074035</v>
      </c>
      <c r="N60" s="75">
        <f>100*(SUM(Taulukko!R69:R71)-SUM(Taulukko!R57:R59))/SUM(Taulukko!R57:R59)</f>
        <v>6.2564775631455785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7.831918292591326</v>
      </c>
      <c r="Q60" s="75">
        <f>100*(SUM(Taulukko!V69:V71)-SUM(Taulukko!V57:V59))/SUM(Taulukko!V57:V59)</f>
        <v>7.373280130707919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4.695004653188365</v>
      </c>
      <c r="T60" s="75">
        <f>100*(SUM(Taulukko!Z69:Z71)-SUM(Taulukko!Z57:Z59))/SUM(Taulukko!Z57:Z59)</f>
        <v>4.805987822261275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6.6738463788916516</v>
      </c>
      <c r="W60" s="75">
        <f>100*(SUM(Taulukko!AD69:AD71)-SUM(Taulukko!AD57:AD59))/SUM(Taulukko!AD57:AD59)</f>
        <v>7.553113978153232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10.001006042770577</v>
      </c>
      <c r="Z60" s="75">
        <f>100*(SUM(Taulukko!AH69:AH71)-SUM(Taulukko!AH57:AH59))/SUM(Taulukko!AH57:AH59)</f>
        <v>10.087555154457846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8.1164785849105</v>
      </c>
      <c r="AC60" s="75">
        <f>100*(SUM(Taulukko!AL69:AL71)-SUM(Taulukko!AL57:AL59))/SUM(Taulukko!AL57:AL59)</f>
        <v>8.162030339413333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6.883914191980114</v>
      </c>
      <c r="E61" s="75">
        <f>100*(SUM(Taulukko!F70:F72)-SUM(Taulukko!F58:F60))/SUM(Taulukko!F58:F60)</f>
        <v>6.937109726752081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7.389162561576353</v>
      </c>
      <c r="H61" s="75">
        <f>100*(SUM(Taulukko!J70:J72)-SUM(Taulukko!J58:J60))/SUM(Taulukko!J58:J60)</f>
        <v>7.142857142857147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11.627056672760515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5.9915948507018655</v>
      </c>
      <c r="N61" s="75">
        <f>100*(SUM(Taulukko!R70:R72)-SUM(Taulukko!R58:R60))/SUM(Taulukko!R58:R60)</f>
        <v>6.212290940589782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7.606274488995852</v>
      </c>
      <c r="Q61" s="75">
        <f>100*(SUM(Taulukko!V70:V72)-SUM(Taulukko!V58:V60))/SUM(Taulukko!V58:V60)</f>
        <v>7.601378440309772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4.684307156119369</v>
      </c>
      <c r="T61" s="75">
        <f>100*(SUM(Taulukko!Z70:Z72)-SUM(Taulukko!Z58:Z60))/SUM(Taulukko!Z58:Z60)</f>
        <v>4.907760788929853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7.321102263268833</v>
      </c>
      <c r="W61" s="75">
        <f>100*(SUM(Taulukko!AD70:AD72)-SUM(Taulukko!AD58:AD60))/SUM(Taulukko!AD58:AD60)</f>
        <v>7.350662581982579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10.033519312225364</v>
      </c>
      <c r="Z61" s="75">
        <f>100*(SUM(Taulukko!AH70:AH72)-SUM(Taulukko!AH58:AH60))/SUM(Taulukko!AH58:AH60)</f>
        <v>10.263765076978705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8.274153767647555</v>
      </c>
      <c r="AC61" s="75">
        <f>100*(SUM(Taulukko!AL70:AL72)-SUM(Taulukko!AL58:AL60))/SUM(Taulukko!AL58:AL60)</f>
        <v>8.498836645764854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7.116793811410636</v>
      </c>
      <c r="E62" s="75">
        <f>100*(SUM(Taulukko!F71:F73)-SUM(Taulukko!F59:F61))/SUM(Taulukko!F59:F61)</f>
        <v>7.18734734611439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7.530647985989492</v>
      </c>
      <c r="H62" s="75">
        <f>100*(SUM(Taulukko!J71:J73)-SUM(Taulukko!J59:J61))/SUM(Taulukko!J59:J61)</f>
        <v>7.247899159663862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11.93326079071456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5.961434069329169</v>
      </c>
      <c r="N62" s="75">
        <f>100*(SUM(Taulukko!R71:R73)-SUM(Taulukko!R59:R61))/SUM(Taulukko!R59:R61)</f>
        <v>6.192318469054054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7.990716239676415</v>
      </c>
      <c r="Q62" s="75">
        <f>100*(SUM(Taulukko!V71:V73)-SUM(Taulukko!V59:V61))/SUM(Taulukko!V59:V61)</f>
        <v>7.7776050572568565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4.910842040879092</v>
      </c>
      <c r="T62" s="75">
        <f>100*(SUM(Taulukko!Z71:Z73)-SUM(Taulukko!Z59:Z61))/SUM(Taulukko!Z59:Z61)</f>
        <v>5.025280426978254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6.920613626640034</v>
      </c>
      <c r="W62" s="75">
        <f>100*(SUM(Taulukko!AD71:AD73)-SUM(Taulukko!AD59:AD61))/SUM(Taulukko!AD59:AD61)</f>
        <v>7.144702556266651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10.28575832899782</v>
      </c>
      <c r="Z62" s="75">
        <f>100*(SUM(Taulukko!AH71:AH73)-SUM(Taulukko!AH59:AH61))/SUM(Taulukko!AH59:AH61)</f>
        <v>10.484812771200515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8.979089182908393</v>
      </c>
      <c r="AC62" s="75">
        <f>100*(SUM(Taulukko!AL71:AL73)-SUM(Taulukko!AL59:AL61))/SUM(Taulukko!AL59:AL61)</f>
        <v>8.873814019299155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7.406608667295386</v>
      </c>
      <c r="E63" s="75">
        <f>100*(SUM(Taulukko!F72:F74)-SUM(Taulukko!F60:F62))/SUM(Taulukko!F60:F62)</f>
        <v>7.4952824517659975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7.451253481894163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11.497134670487094</v>
      </c>
      <c r="K63" s="75">
        <f>100*(SUM(Taulukko!N72:N74)-SUM(Taulukko!N60:N62))/SUM(Taulukko!N60:N62)</f>
        <v>12.405609492988113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6.159996760428485</v>
      </c>
      <c r="N63" s="75">
        <f>100*(SUM(Taulukko!R72:R74)-SUM(Taulukko!R60:R62))/SUM(Taulukko!R60:R62)</f>
        <v>6.192924835599627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9.159664495966956</v>
      </c>
      <c r="Q63" s="75">
        <f>100*(SUM(Taulukko!V72:V74)-SUM(Taulukko!V60:V62))/SUM(Taulukko!V60:V62)</f>
        <v>7.850748672621392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4.921617664475886</v>
      </c>
      <c r="T63" s="75">
        <f>100*(SUM(Taulukko!Z72:Z74)-SUM(Taulukko!Z60:Z62))/SUM(Taulukko!Z60:Z62)</f>
        <v>5.158824975375635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6.9916013514198525</v>
      </c>
      <c r="W63" s="75">
        <f>100*(SUM(Taulukko!AD72:AD74)-SUM(Taulukko!AD60:AD62))/SUM(Taulukko!AD60:AD62)</f>
        <v>6.979808519609331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10.62149223639801</v>
      </c>
      <c r="Z63" s="75">
        <f>100*(SUM(Taulukko!AH72:AH74)-SUM(Taulukko!AH60:AH62))/SUM(Taulukko!AH60:AH62)</f>
        <v>10.74699417330146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9.26503403467525</v>
      </c>
      <c r="AC63" s="75">
        <f>100*(SUM(Taulukko!AL72:AL74)-SUM(Taulukko!AL60:AL62))/SUM(Taulukko!AL60:AL62)</f>
        <v>9.24347007057103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7.892849381323986</v>
      </c>
      <c r="E64" s="77">
        <f>100*(SUM(Taulukko!F73:F75)-SUM(Taulukko!F61:F63))/SUM(Taulukko!F61:F63)</f>
        <v>7.845786894488039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7.841776544066608</v>
      </c>
      <c r="H64" s="77">
        <f>100*(SUM(Taulukko!J73:J75)-SUM(Taulukko!J61:J63))/SUM(Taulukko!J61:J63)</f>
        <v>7.383015597920281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13.183279742765288</v>
      </c>
      <c r="K64" s="77">
        <f>100*(SUM(Taulukko!N73:N75)-SUM(Taulukko!N61:N63))/SUM(Taulukko!N61:N63)</f>
        <v>12.89633060206626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6.373019103534383</v>
      </c>
      <c r="N64" s="77">
        <f>100*(SUM(Taulukko!R73:R75)-SUM(Taulukko!R61:R63))/SUM(Taulukko!R61:R63)</f>
        <v>6.196340246262771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8.754218674951803</v>
      </c>
      <c r="Q64" s="77">
        <f>100*(SUM(Taulukko!V73:V75)-SUM(Taulukko!V61:V63))/SUM(Taulukko!V61:V63)</f>
        <v>7.723221073871565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5.363683970980969</v>
      </c>
      <c r="T64" s="77">
        <f>100*(SUM(Taulukko!Z73:Z75)-SUM(Taulukko!Z61:Z63))/SUM(Taulukko!Z61:Z63)</f>
        <v>5.301385533727336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6.932221095518077</v>
      </c>
      <c r="W64" s="77">
        <f>100*(SUM(Taulukko!AD73:AD75)-SUM(Taulukko!AD61:AD63))/SUM(Taulukko!AD61:AD63)</f>
        <v>6.808466907567843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11.213415827530936</v>
      </c>
      <c r="Z64" s="77">
        <f>100*(SUM(Taulukko!AH73:AH75)-SUM(Taulukko!AH61:AH63))/SUM(Taulukko!AH61:AH63)</f>
        <v>11.017080769950013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9.803246526962193</v>
      </c>
      <c r="AC64" s="77">
        <f>100*(SUM(Taulukko!AL73:AL75)-SUM(Taulukko!AL61:AL63))/SUM(Taulukko!AL61:AL63)</f>
        <v>9.565614393500027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8.428596391987185</v>
      </c>
      <c r="E65" s="75">
        <f>100*(SUM(Taulukko!F74:F76)-SUM(Taulukko!F62:F64))/SUM(Taulukko!F62:F64)</f>
        <v>8.141824347461085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8.07174887892376</v>
      </c>
      <c r="H65" s="75">
        <f>100*(SUM(Taulukko!J74:J76)-SUM(Taulukko!J62:J64))/SUM(Taulukko!J62:J64)</f>
        <v>7.379310344827578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13.081805359661502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6.581032928347568</v>
      </c>
      <c r="N65" s="75">
        <f>100*(SUM(Taulukko!R74:R76)-SUM(Taulukko!R62:R64))/SUM(Taulukko!R62:R64)</f>
        <v>6.17831911617108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14.217106199245</v>
      </c>
      <c r="Q65" s="75">
        <f>100*(SUM(Taulukko!V74:V76)-SUM(Taulukko!V62:V64))/SUM(Taulukko!V62:V64)</f>
        <v>7.377641548787838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5.860675205540675</v>
      </c>
      <c r="T65" s="75">
        <f>100*(SUM(Taulukko!Z74:Z76)-SUM(Taulukko!Z62:Z64))/SUM(Taulukko!Z62:Z64)</f>
        <v>5.423428429819091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6.803682804504664</v>
      </c>
      <c r="W65" s="75">
        <f>100*(SUM(Taulukko!AD74:AD76)-SUM(Taulukko!AD62:AD64))/SUM(Taulukko!AD62:AD64)</f>
        <v>6.5585164820950155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11.581173796774594</v>
      </c>
      <c r="Z65" s="75">
        <f>100*(SUM(Taulukko!AH74:AH76)-SUM(Taulukko!AH62:AH64))/SUM(Taulukko!AH62:AH64)</f>
        <v>11.241891161090281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10.279671528551122</v>
      </c>
      <c r="AC65" s="75">
        <f>100*(SUM(Taulukko!AL74:AL76)-SUM(Taulukko!AL62:AL64))/SUM(Taulukko!AL62:AL64)</f>
        <v>9.772525328033002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8.618579472168149</v>
      </c>
      <c r="E66" s="75">
        <f>100*(SUM(Taulukko!F75:F77)-SUM(Taulukko!F63:F65))/SUM(Taulukko!F63:F65)</f>
        <v>8.244677200159238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8.02744425385934</v>
      </c>
      <c r="H66" s="75">
        <f>100*(SUM(Taulukko!J75:J77)-SUM(Taulukko!J63:J65))/SUM(Taulukko!J63:J65)</f>
        <v>7.23345903325335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12.94813783501568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6.212600536375936</v>
      </c>
      <c r="N66" s="75">
        <f>100*(SUM(Taulukko!R75:R77)-SUM(Taulukko!R63:R65))/SUM(Taulukko!R63:R65)</f>
        <v>6.127879052505185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11.832860018932596</v>
      </c>
      <c r="Q66" s="75">
        <f>100*(SUM(Taulukko!V75:V77)-SUM(Taulukko!V63:V65))/SUM(Taulukko!V63:V65)</f>
        <v>6.891373083916548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5.748112898714158</v>
      </c>
      <c r="T66" s="75">
        <f>100*(SUM(Taulukko!Z75:Z77)-SUM(Taulukko!Z63:Z65))/SUM(Taulukko!Z63:Z65)</f>
        <v>5.496002113258546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6.117086203160445</v>
      </c>
      <c r="W66" s="75">
        <f>100*(SUM(Taulukko!AD75:AD77)-SUM(Taulukko!AD63:AD65))/SUM(Taulukko!AD63:AD65)</f>
        <v>6.237854491281956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11.547412295936091</v>
      </c>
      <c r="Z66" s="75">
        <f>100*(SUM(Taulukko!AH75:AH77)-SUM(Taulukko!AH63:AH65))/SUM(Taulukko!AH63:AH65)</f>
        <v>11.392871275179386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10.048184915385189</v>
      </c>
      <c r="AC66" s="75">
        <f>100*(SUM(Taulukko!AL75:AL77)-SUM(Taulukko!AL63:AL65))/SUM(Taulukko!AL63:AL65)</f>
        <v>9.81243056640568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8.3914534308528</v>
      </c>
      <c r="E67" s="75">
        <f>100*(SUM(Taulukko!F76:F78)-SUM(Taulukko!F64:F66))/SUM(Taulukko!F64:F66)</f>
        <v>8.086100892045167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8.02321611471492</v>
      </c>
      <c r="H67" s="75">
        <f>100*(SUM(Taulukko!J76:J78)-SUM(Taulukko!J64:J66))/SUM(Taulukko!J64:J66)</f>
        <v>7.0552147239263965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11.965517241379308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6.143169114612157</v>
      </c>
      <c r="N67" s="75">
        <f>100*(SUM(Taulukko!R76:R78)-SUM(Taulukko!R64:R66))/SUM(Taulukko!R64:R66)</f>
        <v>6.056364457537986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13.797981197026967</v>
      </c>
      <c r="Q67" s="75">
        <f>100*(SUM(Taulukko!V76:V78)-SUM(Taulukko!V64:V66))/SUM(Taulukko!V64:V66)</f>
        <v>6.377836323436539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5.62216386309307</v>
      </c>
      <c r="T67" s="75">
        <f>100*(SUM(Taulukko!Z76:Z78)-SUM(Taulukko!Z64:Z66))/SUM(Taulukko!Z64:Z66)</f>
        <v>5.523252960293938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5.837373003489781</v>
      </c>
      <c r="W67" s="75">
        <f>100*(SUM(Taulukko!AD76:AD78)-SUM(Taulukko!AD64:AD66))/SUM(Taulukko!AD64:AD66)</f>
        <v>5.932354739104072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11.597812459455104</v>
      </c>
      <c r="Z67" s="75">
        <f>100*(SUM(Taulukko!AH76:AH78)-SUM(Taulukko!AH64:AH66))/SUM(Taulukko!AH64:AH66)</f>
        <v>11.481323548628927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10.14811217426864</v>
      </c>
      <c r="AC67" s="75">
        <f>100*(SUM(Taulukko!AL76:AL78)-SUM(Taulukko!AL64:AL66))/SUM(Taulukko!AL64:AL66)</f>
        <v>9.690718825334214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7.736221045723404</v>
      </c>
      <c r="E68" s="75">
        <f>100*(SUM(Taulukko!F77:F79)-SUM(Taulukko!F65:F67))/SUM(Taulukko!F65:F67)</f>
        <v>7.737117504614509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7.574728260869589</v>
      </c>
      <c r="H68" s="75">
        <f>100*(SUM(Taulukko!J77:J79)-SUM(Taulukko!J65:J67))/SUM(Taulukko!J65:J67)</f>
        <v>6.741192411924131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10.63757245141495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5.754922609676618</v>
      </c>
      <c r="N68" s="75">
        <f>100*(SUM(Taulukko!R77:R79)-SUM(Taulukko!R65:R67))/SUM(Taulukko!R65:R67)</f>
        <v>5.981734620337686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8.814429141878696</v>
      </c>
      <c r="Q68" s="75">
        <f>100*(SUM(Taulukko!V77:V79)-SUM(Taulukko!V65:V67))/SUM(Taulukko!V65:V67)</f>
        <v>5.936854410484926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5.242973462854585</v>
      </c>
      <c r="T68" s="75">
        <f>100*(SUM(Taulukko!Z77:Z79)-SUM(Taulukko!Z65:Z67))/SUM(Taulukko!Z65:Z67)</f>
        <v>5.535099620739555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5.55621107523219</v>
      </c>
      <c r="W68" s="75">
        <f>100*(SUM(Taulukko!AD77:AD79)-SUM(Taulukko!AD65:AD67))/SUM(Taulukko!AD65:AD67)</f>
        <v>5.700660407330055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11.438297808556953</v>
      </c>
      <c r="Z68" s="75">
        <f>100*(SUM(Taulukko!AH77:AH79)-SUM(Taulukko!AH65:AH67))/SUM(Taulukko!AH65:AH67)</f>
        <v>11.532414654500032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9.347373704842726</v>
      </c>
      <c r="AC68" s="75">
        <f>100*(SUM(Taulukko!AL77:AL79)-SUM(Taulukko!AL65:AL67))/SUM(Taulukko!AL65:AL67)</f>
        <v>9.449328064101126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7.26360544446221</v>
      </c>
      <c r="E69" s="75">
        <f>100*(SUM(Taulukko!F78:F80)-SUM(Taulukko!F66:F68))/SUM(Taulukko!F66:F68)</f>
        <v>7.3488558601048295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6.6196236559139745</v>
      </c>
      <c r="H69" s="75">
        <f>100*(SUM(Taulukko!J78:J80)-SUM(Taulukko!J66:J68))/SUM(Taulukko!J66:J68)</f>
        <v>6.363636363636356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5.694830802543378</v>
      </c>
      <c r="N69" s="75">
        <f>100*(SUM(Taulukko!R78:R80)-SUM(Taulukko!R66:R68))/SUM(Taulukko!R66:R68)</f>
        <v>5.922286177167868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10.052714262440789</v>
      </c>
      <c r="Q69" s="75">
        <f>100*(SUM(Taulukko!V78:V80)-SUM(Taulukko!V66:V68))/SUM(Taulukko!V66:V68)</f>
        <v>5.6671320854412395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5.361342522662415</v>
      </c>
      <c r="T69" s="75">
        <f>100*(SUM(Taulukko!Z78:Z80)-SUM(Taulukko!Z66:Z68))/SUM(Taulukko!Z66:Z68)</f>
        <v>5.560144702398486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5.521941166242732</v>
      </c>
      <c r="W69" s="75">
        <f>100*(SUM(Taulukko!AD78:AD80)-SUM(Taulukko!AD66:AD68))/SUM(Taulukko!AD66:AD68)</f>
        <v>5.545162798948556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11.700708304763586</v>
      </c>
      <c r="Z69" s="75">
        <f>100*(SUM(Taulukko!AH78:AH80)-SUM(Taulukko!AH66:AH68))/SUM(Taulukko!AH66:AH68)</f>
        <v>11.560132115795602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9.243532824206738</v>
      </c>
      <c r="AC69" s="75">
        <f>100*(SUM(Taulukko!AL78:AL80)-SUM(Taulukko!AL66:AL68))/SUM(Taulukko!AL66:AL68)</f>
        <v>9.164279485178776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6.887233933137916</v>
      </c>
      <c r="E70" s="75">
        <f>100*(SUM(Taulukko!F79:F81)-SUM(Taulukko!F67:F69))/SUM(Taulukko!F67:F69)</f>
        <v>7.0251857002453875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6.149732620320847</v>
      </c>
      <c r="H70" s="75">
        <f>100*(SUM(Taulukko!J79:J81)-SUM(Taulukko!J67:J69))/SUM(Taulukko!J67:J69)</f>
        <v>5.888256942121119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5.580864387804256</v>
      </c>
      <c r="N70" s="75">
        <f>100*(SUM(Taulukko!R79:R81)-SUM(Taulukko!R67:R69))/SUM(Taulukko!R67:R69)</f>
        <v>5.8890678953617535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9.120772319535442</v>
      </c>
      <c r="Q70" s="75">
        <f>100*(SUM(Taulukko!V79:V81)-SUM(Taulukko!V67:V69))/SUM(Taulukko!V67:V69)</f>
        <v>5.601542277825713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5.344240827223476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5.359583865004899</v>
      </c>
      <c r="W70" s="75">
        <f>100*(SUM(Taulukko!AD79:AD81)-SUM(Taulukko!AD67:AD69))/SUM(Taulukko!AD67:AD69)</f>
        <v>5.449528734829528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11.425818173301154</v>
      </c>
      <c r="Z70" s="75">
        <f>100*(SUM(Taulukko!AH79:AH81)-SUM(Taulukko!AH67:AH69))/SUM(Taulukko!AH67:AH69)</f>
        <v>11.568393398522845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8.739067372786257</v>
      </c>
      <c r="AC70" s="75">
        <f>100*(SUM(Taulukko!AL79:AL81)-SUM(Taulukko!AL67:AL69))/SUM(Taulukko!AL67:AL69)</f>
        <v>8.88144276720627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6.847945583111652</v>
      </c>
      <c r="E71" s="75">
        <f>100*(SUM(Taulukko!F80:F82)-SUM(Taulukko!F68:F70))/SUM(Taulukko!F68:F70)</f>
        <v>6.757000194768406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5.741785595751746</v>
      </c>
      <c r="H71" s="75">
        <f>100*(SUM(Taulukko!J80:J82)-SUM(Taulukko!J68:J70))/SUM(Taulukko!J68:J70)</f>
        <v>5.385638297872356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5.858796003961481</v>
      </c>
      <c r="N71" s="75">
        <f>100*(SUM(Taulukko!R80:R82)-SUM(Taulukko!R68:R70))/SUM(Taulukko!R68:R70)</f>
        <v>5.877505357577549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8.878783926030868</v>
      </c>
      <c r="Q71" s="75">
        <f>100*(SUM(Taulukko!V80:V82)-SUM(Taulukko!V68:V70))/SUM(Taulukko!V68:V70)</f>
        <v>5.633194064255867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5.661399578544322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5.363211975043565</v>
      </c>
      <c r="W71" s="75">
        <f>100*(SUM(Taulukko!AD80:AD82)-SUM(Taulukko!AD68:AD70))/SUM(Taulukko!AD68:AD70)</f>
        <v>5.406527619729602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11.466792521463683</v>
      </c>
      <c r="Z71" s="75">
        <f>100*(SUM(Taulukko!AH80:AH82)-SUM(Taulukko!AH68:AH70))/SUM(Taulukko!AH68:AH70)</f>
        <v>11.574943868084098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9.030690793227873</v>
      </c>
      <c r="AC71" s="75">
        <f>100*(SUM(Taulukko!AL80:AL82)-SUM(Taulukko!AL68:AL70))/SUM(Taulukko!AL68:AL70)</f>
        <v>8.563786724874337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6.505110473495607</v>
      </c>
      <c r="E72" s="75">
        <f>100*(SUM(Taulukko!F81:F83)-SUM(Taulukko!F69:F71))/SUM(Taulukko!F69:F71)</f>
        <v>6.475771216297499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5.08418620006604</v>
      </c>
      <c r="H72" s="75">
        <f>100*(SUM(Taulukko!J81:J83)-SUM(Taulukko!J69:J71))/SUM(Taulukko!J69:J71)</f>
        <v>4.856293359762137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8.192930294020485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6.0119039737291615</v>
      </c>
      <c r="N72" s="75">
        <f>100*(SUM(Taulukko!R81:R83)-SUM(Taulukko!R69:R71))/SUM(Taulukko!R69:R71)</f>
        <v>5.867867887746282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8.055261144235878</v>
      </c>
      <c r="Q72" s="75">
        <f>100*(SUM(Taulukko!V81:V83)-SUM(Taulukko!V69:V71))/SUM(Taulukko!V69:V71)</f>
        <v>5.632981767476205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5.73713755816456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5.402639214595186</v>
      </c>
      <c r="W72" s="75">
        <f>100*(SUM(Taulukko!AD81:AD83)-SUM(Taulukko!AD69:AD71))/SUM(Taulukko!AD69:AD71)</f>
        <v>5.399645230467811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11.31376535533579</v>
      </c>
      <c r="Z72" s="75">
        <f>100*(SUM(Taulukko!AH81:AH83)-SUM(Taulukko!AH69:AH71))/SUM(Taulukko!AH69:AH71)</f>
        <v>11.601900850380419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8.289463708255198</v>
      </c>
      <c r="AC72" s="75">
        <f>100*(SUM(Taulukko!AL81:AL83)-SUM(Taulukko!AL69:AL71))/SUM(Taulukko!AL69:AL71)</f>
        <v>8.141156456978191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6.2455849835227335</v>
      </c>
      <c r="E73" s="75">
        <f>100*(SUM(Taulukko!F82:F84)-SUM(Taulukko!F70:F72))/SUM(Taulukko!F70:F72)</f>
        <v>6.147472311569166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4.3905635648754835</v>
      </c>
      <c r="H73" s="75">
        <f>100*(SUM(Taulukko!J82:J84)-SUM(Taulukko!J70:J72))/SUM(Taulukko!J70:J72)</f>
        <v>4.334975369458125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7.206026858827383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6.0887536711506</v>
      </c>
      <c r="N73" s="75">
        <f>100*(SUM(Taulukko!R82:R84)-SUM(Taulukko!R70:R72))/SUM(Taulukko!R70:R72)</f>
        <v>5.83833173582085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7.280149209274801</v>
      </c>
      <c r="Q73" s="75">
        <f>100*(SUM(Taulukko!V82:V84)-SUM(Taulukko!V70:V72))/SUM(Taulukko!V70:V72)</f>
        <v>5.557450726476044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6.127113409893347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5.534589949055219</v>
      </c>
      <c r="W73" s="75">
        <f>100*(SUM(Taulukko!AD82:AD84)-SUM(Taulukko!AD70:AD72))/SUM(Taulukko!AD70:AD72)</f>
        <v>5.3845469434293145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11.734878785405284</v>
      </c>
      <c r="Z73" s="75">
        <f>100*(SUM(Taulukko!AH82:AH84)-SUM(Taulukko!AH70:AH72))/SUM(Taulukko!AH70:AH72)</f>
        <v>11.6457034002244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7.869974896986</v>
      </c>
      <c r="AC73" s="75">
        <f>100*(SUM(Taulukko!AL82:AL84)-SUM(Taulukko!AL70:AL72))/SUM(Taulukko!AL70:AL72)</f>
        <v>7.60630714295056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5.925175955713048</v>
      </c>
      <c r="E74" s="75">
        <f>100*(SUM(Taulukko!F83:F85)-SUM(Taulukko!F71:F73))/SUM(Taulukko!F71:F73)</f>
        <v>5.739805495614019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3.8436482084690407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5.930006480881385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6.026566087241699</v>
      </c>
      <c r="N74" s="75">
        <f>100*(SUM(Taulukko!R83:R85)-SUM(Taulukko!R71:R73))/SUM(Taulukko!R71:R73)</f>
        <v>5.777967157232307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6.680716432030955</v>
      </c>
      <c r="Q74" s="75">
        <f>100*(SUM(Taulukko!V83:V85)-SUM(Taulukko!V71:V73))/SUM(Taulukko!V71:V73)</f>
        <v>5.4149104320337065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6.019804192862474</v>
      </c>
      <c r="T74" s="75">
        <f>100*(SUM(Taulukko!Z83:Z85)-SUM(Taulukko!Z71:Z73))/SUM(Taulukko!Z71:Z73)</f>
        <v>5.7683212024069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5.449481980278758</v>
      </c>
      <c r="W74" s="75">
        <f>100*(SUM(Taulukko!AD83:AD85)-SUM(Taulukko!AD71:AD73))/SUM(Taulukko!AD71:AD73)</f>
        <v>5.314699079769692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11.878900827970451</v>
      </c>
      <c r="Z74" s="75">
        <f>100*(SUM(Taulukko!AH83:AH85)-SUM(Taulukko!AH71:AH73))/SUM(Taulukko!AH71:AH73)</f>
        <v>11.66720002068767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6.918224730531352</v>
      </c>
      <c r="AC74" s="75">
        <f>100*(SUM(Taulukko!AL83:AL85)-SUM(Taulukko!AL71:AL73))/SUM(Taulukko!AL71:AL73)</f>
        <v>7.008536474617602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5.40473912126767</v>
      </c>
      <c r="E75" s="75">
        <f>100*(SUM(Taulukko!F84:F86)-SUM(Taulukko!F72:F74))/SUM(Taulukko!F72:F74)</f>
        <v>5.20279185266592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3.305249513933891</v>
      </c>
      <c r="H75" s="75">
        <f>100*(SUM(Taulukko!J84:J86)-SUM(Taulukko!J72:J74))/SUM(Taulukko!J72:J74)</f>
        <v>3.2781564427133936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5.203983295856102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5.784986551471216</v>
      </c>
      <c r="N75" s="75">
        <f>100*(SUM(Taulukko!R84:R86)-SUM(Taulukko!R72:R74))/SUM(Taulukko!R72:R74)</f>
        <v>5.687318174109275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5.217444520042035</v>
      </c>
      <c r="Q75" s="75">
        <f>100*(SUM(Taulukko!V84:V86)-SUM(Taulukko!V72:V74))/SUM(Taulukko!V72:V74)</f>
        <v>5.2593657582833515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5.896941756943774</v>
      </c>
      <c r="T75" s="75">
        <f>100*(SUM(Taulukko!Z84:Z86)-SUM(Taulukko!Z72:Z74))/SUM(Taulukko!Z72:Z74)</f>
        <v>5.715061005113181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5.137464175656113</v>
      </c>
      <c r="W75" s="75">
        <f>100*(SUM(Taulukko!AD84:AD86)-SUM(Taulukko!AD72:AD74))/SUM(Taulukko!AD72:AD74)</f>
        <v>5.2010645071756265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11.820308244416669</v>
      </c>
      <c r="Z75" s="75">
        <f>100*(SUM(Taulukko!AH84:AH86)-SUM(Taulukko!AH72:AH74))/SUM(Taulukko!AH72:AH74)</f>
        <v>11.632502089584747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6.384685259272134</v>
      </c>
      <c r="AC75" s="75">
        <f>100*(SUM(Taulukko!AL84:AL86)-SUM(Taulukko!AL72:AL74))/SUM(Taulukko!AL72:AL74)</f>
        <v>6.404964659934304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4.608959219527267</v>
      </c>
      <c r="E76" s="77">
        <f>100*(SUM(Taulukko!F85:F87)-SUM(Taulukko!F73:F75))/SUM(Taulukko!F73:F75)</f>
        <v>4.539459292525057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2.4131274131274316</v>
      </c>
      <c r="H76" s="77">
        <f>100*(SUM(Taulukko!J85:J87)-SUM(Taulukko!J73:J75))/SUM(Taulukko!J73:J75)</f>
        <v>2.743705616526773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2.651515151515162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5.655886292072171</v>
      </c>
      <c r="N76" s="77">
        <f>100*(SUM(Taulukko!R85:R87)-SUM(Taulukko!R73:R75))/SUM(Taulukko!R73:R75)</f>
        <v>5.575694243868872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5.113692003368632</v>
      </c>
      <c r="Q76" s="77">
        <f>100*(SUM(Taulukko!V85:V87)-SUM(Taulukko!V73:V75))/SUM(Taulukko!V73:V75)</f>
        <v>5.177028220850887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5.618821784400383</v>
      </c>
      <c r="T76" s="77">
        <f>100*(SUM(Taulukko!Z85:Z87)-SUM(Taulukko!Z73:Z75))/SUM(Taulukko!Z73:Z75)</f>
        <v>5.629664816465722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5.026032604984076</v>
      </c>
      <c r="W76" s="77">
        <f>100*(SUM(Taulukko!AD85:AD87)-SUM(Taulukko!AD73:AD75))/SUM(Taulukko!AD73:AD75)</f>
        <v>5.09946690937459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11.555486501740784</v>
      </c>
      <c r="Z76" s="77">
        <f>100*(SUM(Taulukko!AH85:AH87)-SUM(Taulukko!AH73:AH75))/SUM(Taulukko!AH73:AH75)</f>
        <v>11.546660575953121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5.824018288458279</v>
      </c>
      <c r="AC76" s="77">
        <f>100*(SUM(Taulukko!AL85:AL87)-SUM(Taulukko!AL73:AL75))/SUM(Taulukko!AL73:AL75)</f>
        <v>5.8171144151617735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3.4611256381918256</v>
      </c>
      <c r="E77" s="75">
        <f>100*(SUM(Taulukko!F86:F88)-SUM(Taulukko!F74:F76))/SUM(Taulukko!F74:F76)</f>
        <v>3.900589237948702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1.3405681455474134</v>
      </c>
      <c r="H77" s="75">
        <f>100*(SUM(Taulukko!J86:J88)-SUM(Taulukko!J74:J76))/SUM(Taulukko!J74:J76)</f>
        <v>2.215799614643538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0.403100775193802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5.246129851381128</v>
      </c>
      <c r="N77" s="75">
        <f>100*(SUM(Taulukko!R86:R88)-SUM(Taulukko!R74:R76))/SUM(Taulukko!R74:R76)</f>
        <v>5.456823693924409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5.233564716314925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5.201438221412442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4.972082237566547</v>
      </c>
      <c r="W77" s="75">
        <f>100*(SUM(Taulukko!AD86:AD88)-SUM(Taulukko!AD74:AD76))/SUM(Taulukko!AD74:AD76)</f>
        <v>5.039832447988008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11.285871704794829</v>
      </c>
      <c r="Z77" s="75">
        <f>100*(SUM(Taulukko!AH86:AH88)-SUM(Taulukko!AH74:AH76))/SUM(Taulukko!AH74:AH76)</f>
        <v>11.44019860473887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4.759814710145161</v>
      </c>
      <c r="AC77" s="75">
        <f>100*(SUM(Taulukko!AL86:AL88)-SUM(Taulukko!AL74:AL76))/SUM(Taulukko!AL74:AL76)</f>
        <v>5.291504227634056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3.1214432050990184</v>
      </c>
      <c r="E78" s="75">
        <f>100*(SUM(Taulukko!F87:F89)-SUM(Taulukko!F75:F77))/SUM(Taulukko!F75:F77)</f>
        <v>3.498915703904716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0.8574150523976011</v>
      </c>
      <c r="H78" s="75">
        <f>100*(SUM(Taulukko!J87:J89)-SUM(Taulukko!J75:J77))/SUM(Taulukko!J75:J77)</f>
        <v>1.7902813299232627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1.0477657935284983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5.288969537359696</v>
      </c>
      <c r="N78" s="75">
        <f>100*(SUM(Taulukko!R87:R89)-SUM(Taulukko!R75:R77))/SUM(Taulukko!R75:R77)</f>
        <v>5.344951722187229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-3.343844631488589</v>
      </c>
      <c r="Q78" s="75">
        <f>100*(SUM(Taulukko!V87:V89)-SUM(Taulukko!V75:V77))/SUM(Taulukko!V75:V77)</f>
        <v>5.433983290517579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5.384627761419769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5.114767234471541</v>
      </c>
      <c r="W78" s="75">
        <f>100*(SUM(Taulukko!AD87:AD89)-SUM(Taulukko!AD75:AD77))/SUM(Taulukko!AD75:AD77)</f>
        <v>5.00033855787245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11.381151816157814</v>
      </c>
      <c r="Z78" s="75">
        <f>100*(SUM(Taulukko!AH87:AH89)-SUM(Taulukko!AH75:AH77))/SUM(Taulukko!AH75:AH77)</f>
        <v>11.331363617966547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4.829471614093204</v>
      </c>
      <c r="AC78" s="75">
        <f>100*(SUM(Taulukko!AL87:AL89)-SUM(Taulukko!AL75:AL77))/SUM(Taulukko!AL75:AL77)</f>
        <v>4.8893635064466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3.0505372015197687</v>
      </c>
      <c r="E79" s="75">
        <f>100*(SUM(Taulukko!F88:F90)-SUM(Taulukko!F76:F78))/SUM(Taulukko!F76:F78)</f>
        <v>3.402379930848253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0.5372945638432328</v>
      </c>
      <c r="H79" s="75">
        <f>100*(SUM(Taulukko!J88:J90)-SUM(Taulukko!J76:J78))/SUM(Taulukko!J76:J78)</f>
        <v>1.4645017510347094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1.7862642439174659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5.065086942351558</v>
      </c>
      <c r="N79" s="75">
        <f>100*(SUM(Taulukko!R88:R90)-SUM(Taulukko!R76:R78))/SUM(Taulukko!R76:R78)</f>
        <v>5.243354620730266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-4.7840341957988874</v>
      </c>
      <c r="Q79" s="75">
        <f>100*(SUM(Taulukko!V88:V90)-SUM(Taulukko!V76:V78))/SUM(Taulukko!V76:V78)</f>
        <v>5.664865423895344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5.375551574852345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4.900807048004875</v>
      </c>
      <c r="W79" s="75">
        <f>100*(SUM(Taulukko!AD88:AD90)-SUM(Taulukko!AD76:AD78))/SUM(Taulukko!AD76:AD78)</f>
        <v>4.953356561391137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11.2581065953687</v>
      </c>
      <c r="Z79" s="75">
        <f>100*(SUM(Taulukko!AH88:AH90)-SUM(Taulukko!AH76:AH78))/SUM(Taulukko!AH76:AH78)</f>
        <v>11.209170185791278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4.143813041801904</v>
      </c>
      <c r="AC79" s="75">
        <f>100*(SUM(Taulukko!AL88:AL90)-SUM(Taulukko!AL76:AL78))/SUM(Taulukko!AL76:AL78)</f>
        <v>4.610841252200836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3.7077200162189152</v>
      </c>
      <c r="E80" s="75">
        <f>100*(SUM(Taulukko!F89:F91)-SUM(Taulukko!F77:F79))/SUM(Taulukko!F77:F79)</f>
        <v>3.472069409952537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0.8525418377012729</v>
      </c>
      <c r="H80" s="75">
        <f>100*(SUM(Taulukko!J89:J91)-SUM(Taulukko!J77:J79))/SUM(Taulukko!J77:J79)</f>
        <v>1.2694382735639478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2.557781201849002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5.3433703453462895</v>
      </c>
      <c r="N80" s="75">
        <f>100*(SUM(Taulukko!R89:R91)-SUM(Taulukko!R77:R79))/SUM(Taulukko!R77:R79)</f>
        <v>5.144857372182767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-0.4653974010274898</v>
      </c>
      <c r="Q80" s="75">
        <f>100*(SUM(Taulukko!V89:V91)-SUM(Taulukko!V77:V79))/SUM(Taulukko!V77:V79)</f>
        <v>5.750104740726412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5.622610630218248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4.974488570302968</v>
      </c>
      <c r="W80" s="75">
        <f>100*(SUM(Taulukko!AD89:AD91)-SUM(Taulukko!AD77:AD79))/SUM(Taulukko!AD77:AD79)</f>
        <v>4.899518777278606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11.169498934651495</v>
      </c>
      <c r="Z80" s="75">
        <f>100*(SUM(Taulukko!AH89:AH91)-SUM(Taulukko!AH77:AH79))/SUM(Taulukko!AH77:AH79)</f>
        <v>11.06152901011374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4.684433635116772</v>
      </c>
      <c r="AC80" s="75">
        <f>100*(SUM(Taulukko!AL89:AL91)-SUM(Taulukko!AL77:AL79))/SUM(Taulukko!AL77:AL79)</f>
        <v>4.414016755247287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3.620544397082268</v>
      </c>
      <c r="E81" s="75">
        <f>100*(SUM(Taulukko!F90:F92)-SUM(Taulukko!F78:F80))/SUM(Taulukko!F78:F80)</f>
        <v>3.491921230429832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0.7563819728963234</v>
      </c>
      <c r="H81" s="75">
        <f>100*(SUM(Taulukko!J90:J92)-SUM(Taulukko!J78:J80))/SUM(Taulukko!J78:J80)</f>
        <v>1.139601139601147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2.4992286331379097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5.297429030190319</v>
      </c>
      <c r="N81" s="75">
        <f>100*(SUM(Taulukko!R90:R92)-SUM(Taulukko!R78:R80))/SUM(Taulukko!R78:R80)</f>
        <v>5.029867214549321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1.740549360892033</v>
      </c>
      <c r="Q81" s="75">
        <f>100*(SUM(Taulukko!V90:V92)-SUM(Taulukko!V78:V80))/SUM(Taulukko!V78:V80)</f>
        <v>5.551561446865863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5.286312804765627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4.855909893486161</v>
      </c>
      <c r="W81" s="75">
        <f>100*(SUM(Taulukko!AD90:AD92)-SUM(Taulukko!AD78:AD80))/SUM(Taulukko!AD78:AD80)</f>
        <v>4.834027273769045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10.657695796794698</v>
      </c>
      <c r="Z81" s="75">
        <f>100*(SUM(Taulukko!AH90:AH92)-SUM(Taulukko!AH78:AH80))/SUM(Taulukko!AH78:AH80)</f>
        <v>10.903336210682546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4.219289239637305</v>
      </c>
      <c r="AC81" s="75">
        <f>100*(SUM(Taulukko!AL90:AL92)-SUM(Taulukko!AL78:AL80))/SUM(Taulukko!AL78:AL80)</f>
        <v>4.214753647293778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3.5793170024586893</v>
      </c>
      <c r="E82" s="75">
        <f>100*(SUM(Taulukko!F91:F93)-SUM(Taulukko!F79:F81))/SUM(Taulukko!F79:F81)</f>
        <v>3.3724500473211148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0.8501259445843792</v>
      </c>
      <c r="H82" s="75">
        <f>100*(SUM(Taulukko!J91:J93)-SUM(Taulukko!J79:J81))/SUM(Taulukko!J79:J81)</f>
        <v>1.074249605055285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1.7490027615833041</v>
      </c>
      <c r="K82" s="75">
        <f>100*(SUM(Taulukko!N91:N93)-SUM(Taulukko!N79:N81))/SUM(Taulukko!N79:N81)</f>
        <v>1.4705882352941213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5.196955382899476</v>
      </c>
      <c r="N82" s="75">
        <f>100*(SUM(Taulukko!R91:R93)-SUM(Taulukko!R79:R81))/SUM(Taulukko!R79:R81)</f>
        <v>4.884699258679513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1.793400953877328</v>
      </c>
      <c r="Q82" s="75">
        <f>100*(SUM(Taulukko!V91:V93)-SUM(Taulukko!V79:V81))/SUM(Taulukko!V79:V81)</f>
        <v>5.06791691667412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5.22179990695702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4.824412460129813</v>
      </c>
      <c r="W82" s="75">
        <f>100*(SUM(Taulukko!AD91:AD93)-SUM(Taulukko!AD79:AD81))/SUM(Taulukko!AD79:AD81)</f>
        <v>4.7538022813688166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10.695013738119917</v>
      </c>
      <c r="Z82" s="75">
        <f>100*(SUM(Taulukko!AH91:AH93)-SUM(Taulukko!AH79:AH81))/SUM(Taulukko!AH79:AH81)</f>
        <v>10.761116247793556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4.174085551811033</v>
      </c>
      <c r="AC82" s="75">
        <f>100*(SUM(Taulukko!AL91:AL93)-SUM(Taulukko!AL79:AL81))/SUM(Taulukko!AL79:AL81)</f>
        <v>3.9692256579999814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3.017398142996134</v>
      </c>
      <c r="E83" s="75">
        <f>100*(SUM(Taulukko!F92:F94)-SUM(Taulukko!F80:F82))/SUM(Taulukko!F80:F82)</f>
        <v>3.176525529265247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0.5335844318894952</v>
      </c>
      <c r="H83" s="75">
        <f>100*(SUM(Taulukko!J92:J94)-SUM(Taulukko!J80:J82))/SUM(Taulukko!J80:J82)</f>
        <v>1.0410094637223832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0.15160703456640387</v>
      </c>
      <c r="K83" s="75">
        <f>100*(SUM(Taulukko!N92:N94)-SUM(Taulukko!N80:N82))/SUM(Taulukko!N80:N82)</f>
        <v>0.9474327628361928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4.776361187591614</v>
      </c>
      <c r="N83" s="75">
        <f>100*(SUM(Taulukko!R92:R94)-SUM(Taulukko!R80:R82))/SUM(Taulukko!R80:R82)</f>
        <v>4.7137127044404465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1.4605545030152063</v>
      </c>
      <c r="Q83" s="75">
        <f>100*(SUM(Taulukko!V92:V94)-SUM(Taulukko!V80:V82))/SUM(Taulukko!V80:V82)</f>
        <v>4.451020692980106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4.928985985938766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4.524381353337903</v>
      </c>
      <c r="W83" s="75">
        <f>100*(SUM(Taulukko!AD92:AD94)-SUM(Taulukko!AD80:AD82))/SUM(Taulukko!AD80:AD82)</f>
        <v>4.686376423984773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10.665805168394138</v>
      </c>
      <c r="Z83" s="75">
        <f>100*(SUM(Taulukko!AH92:AH94)-SUM(Taulukko!AH80:AH82))/SUM(Taulukko!AH80:AH82)</f>
        <v>10.630067693223246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3.389851198105493</v>
      </c>
      <c r="AC83" s="75">
        <f>100*(SUM(Taulukko!AL92:AL94)-SUM(Taulukko!AL80:AL82))/SUM(Taulukko!AL80:AL82)</f>
        <v>3.7212093011865277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2.9531805273204252</v>
      </c>
      <c r="E84" s="75">
        <f>100*(SUM(Taulukko!F93:F95)-SUM(Taulukko!F81:F83))/SUM(Taulukko!F81:F83)</f>
        <v>3.013955451813954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0.8482563619227108</v>
      </c>
      <c r="H84" s="75">
        <f>100*(SUM(Taulukko!J93:J95)-SUM(Taulukko!J81:J83))/SUM(Taulukko!J81:J83)</f>
        <v>1.0712035286704402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0.5507955936352544</v>
      </c>
      <c r="K84" s="75">
        <f>100*(SUM(Taulukko!N93:N95)-SUM(Taulukko!N81:N83))/SUM(Taulukko!N81:N83)</f>
        <v>0.6106870229007634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4.443472966010404</v>
      </c>
      <c r="N84" s="75">
        <f>100*(SUM(Taulukko!R93:R95)-SUM(Taulukko!R81:R83))/SUM(Taulukko!R81:R83)</f>
        <v>4.536587195888286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1.3347878502384818</v>
      </c>
      <c r="Q84" s="75">
        <f>100*(SUM(Taulukko!V93:V95)-SUM(Taulukko!V81:V83))/SUM(Taulukko!V81:V83)</f>
        <v>3.8595440068115088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4.89870578949348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4.61788893812121</v>
      </c>
      <c r="W84" s="75">
        <f>100*(SUM(Taulukko!AD93:AD95)-SUM(Taulukko!AD81:AD83))/SUM(Taulukko!AD81:AD83)</f>
        <v>4.6752741111013565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10.820851410939957</v>
      </c>
      <c r="Z84" s="75">
        <f>100*(SUM(Taulukko!AH93:AH95)-SUM(Taulukko!AH81:AH83))/SUM(Taulukko!AH81:AH83)</f>
        <v>10.473935326346567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3.286677950004252</v>
      </c>
      <c r="AC84" s="75">
        <f>100*(SUM(Taulukko!AL93:AL95)-SUM(Taulukko!AL81:AL83))/SUM(Taulukko!AL81:AL83)</f>
        <v>3.557132709585176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2.713935825437276</v>
      </c>
      <c r="E85" s="75">
        <f>100*(SUM(Taulukko!F94:F96)-SUM(Taulukko!F82:F84))/SUM(Taulukko!F82:F84)</f>
        <v>2.9534480623993975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0.7846829880728186</v>
      </c>
      <c r="H85" s="75">
        <f>100*(SUM(Taulukko!J94:J96)-SUM(Taulukko!J82:J84))/SUM(Taulukko!J82:J84)</f>
        <v>1.133144475920687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1.1660018410555422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4.182680805714442</v>
      </c>
      <c r="N85" s="75">
        <f>100*(SUM(Taulukko!R94:R96)-SUM(Taulukko!R82:R84))/SUM(Taulukko!R82:R84)</f>
        <v>4.374739358027155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1.6823347091396315</v>
      </c>
      <c r="Q85" s="75">
        <f>100*(SUM(Taulukko!V94:V96)-SUM(Taulukko!V82:V84))/SUM(Taulukko!V82:V84)</f>
        <v>3.358779104974018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4.535354164073209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4.689963709172833</v>
      </c>
      <c r="W85" s="75">
        <f>100*(SUM(Taulukko!AD94:AD96)-SUM(Taulukko!AD82:AD84))/SUM(Taulukko!AD82:AD84)</f>
        <v>4.7210609097532386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10.341714005189694</v>
      </c>
      <c r="Z85" s="75">
        <f>100*(SUM(Taulukko!AH94:AH96)-SUM(Taulukko!AH82:AH84))/SUM(Taulukko!AH82:AH84)</f>
        <v>10.270254477459313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3.222821288461018</v>
      </c>
      <c r="AC85" s="75">
        <f>100*(SUM(Taulukko!AL94:AL96)-SUM(Taulukko!AL82:AL84))/SUM(Taulukko!AL82:AL84)</f>
        <v>3.5244459436052225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2.871176312795423</v>
      </c>
      <c r="E86" s="75">
        <f>100*(SUM(Taulukko!F95:F97)-SUM(Taulukko!F83:F85))/SUM(Taulukko!F83:F85)</f>
        <v>3.0302656074887535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1.1606022584692741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0.4573170731707317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4.008661356430303</v>
      </c>
      <c r="N86" s="75">
        <f>100*(SUM(Taulukko!R95:R97)-SUM(Taulukko!R83:R85))/SUM(Taulukko!R83:R85)</f>
        <v>4.2414739803791335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1.812157852735767</v>
      </c>
      <c r="Q86" s="75">
        <f>100*(SUM(Taulukko!V95:V97)-SUM(Taulukko!V83:V85))/SUM(Taulukko!V83:V85)</f>
        <v>2.935425022803661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4.514625103845064</v>
      </c>
      <c r="T86" s="75">
        <f>100*(SUM(Taulukko!Z95:Z97)-SUM(Taulukko!Z83:Z85))/SUM(Taulukko!Z83:Z85)</f>
        <v>4.709985156109296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4.860732181108966</v>
      </c>
      <c r="W86" s="75">
        <f>100*(SUM(Taulukko!AD95:AD97)-SUM(Taulukko!AD83:AD85))/SUM(Taulukko!AD83:AD85)</f>
        <v>4.78856128218308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9.928481157257574</v>
      </c>
      <c r="Z86" s="75">
        <f>100*(SUM(Taulukko!AH95:AH97)-SUM(Taulukko!AH83:AH85))/SUM(Taulukko!AH83:AH85)</f>
        <v>10.04553388699606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3.2798310390070853</v>
      </c>
      <c r="AC86" s="75">
        <f>100*(SUM(Taulukko!AL95:AL97)-SUM(Taulukko!AL83:AL85))/SUM(Taulukko!AL83:AL85)</f>
        <v>3.627706231265134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3.195598051374536</v>
      </c>
      <c r="E87" s="75">
        <f>100*(SUM(Taulukko!F96:F98)-SUM(Taulukko!F84:F86))/SUM(Taulukko!F84:F86)</f>
        <v>3.2217011074886397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1.3174404015056425</v>
      </c>
      <c r="H87" s="75">
        <f>100*(SUM(Taulukko!J96:J98)-SUM(Taulukko!J84:J86))/SUM(Taulukko!J84:J86)</f>
        <v>1.3513513513513549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0.8854961832060999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3.997608400186133</v>
      </c>
      <c r="N87" s="75">
        <f>100*(SUM(Taulukko!R96:R98)-SUM(Taulukko!R84:R86))/SUM(Taulukko!R84:R86)</f>
        <v>4.141644807900031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2.5516490354698265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4.686148256173213</v>
      </c>
      <c r="T87" s="75">
        <f>100*(SUM(Taulukko!Z96:Z98)-SUM(Taulukko!Z84:Z86))/SUM(Taulukko!Z84:Z86)</f>
        <v>4.665740961228626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4.866844042172274</v>
      </c>
      <c r="W87" s="75">
        <f>100*(SUM(Taulukko!AD96:AD98)-SUM(Taulukko!AD84:AD86))/SUM(Taulukko!AD84:AD86)</f>
        <v>4.850499576314592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9.730070491145629</v>
      </c>
      <c r="Z87" s="75">
        <f>100*(SUM(Taulukko!AH96:AH98)-SUM(Taulukko!AH84:AH86))/SUM(Taulukko!AH84:AH86)</f>
        <v>9.838003138384387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4.108494036643084</v>
      </c>
      <c r="AC87" s="75">
        <f>100*(SUM(Taulukko!AL96:AL98)-SUM(Taulukko!AL84:AL86))/SUM(Taulukko!AL84:AL86)</f>
        <v>3.8119886559474656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3.6778321183599374</v>
      </c>
      <c r="E88" s="77">
        <f>100*(SUM(Taulukko!F97:F99)-SUM(Taulukko!F85:F87))/SUM(Taulukko!F85:F87)</f>
        <v>3.3994639389715218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1.9792648444863372</v>
      </c>
      <c r="H88" s="77">
        <f>100*(SUM(Taulukko!J97:J99)-SUM(Taulukko!J85:J87))/SUM(Taulukko!J85:J87)</f>
        <v>1.5080113100848473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2.9827798277982565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3.9891347717995194</v>
      </c>
      <c r="N88" s="77">
        <f>100*(SUM(Taulukko!R97:R99)-SUM(Taulukko!R85:R87))/SUM(Taulukko!R85:R87)</f>
        <v>4.071043458481144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1.4458729271474018</v>
      </c>
      <c r="Q88" s="77">
        <f>100*(SUM(Taulukko!V97:V99)-SUM(Taulukko!V85:V87))/SUM(Taulukko!V85:V87)</f>
        <v>2.193466402181998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4.705501917124791</v>
      </c>
      <c r="T88" s="77">
        <f>100*(SUM(Taulukko!Z97:Z99)-SUM(Taulukko!Z85:Z87))/SUM(Taulukko!Z85:Z87)</f>
        <v>4.633197497666759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4.890789400348042</v>
      </c>
      <c r="W88" s="77">
        <f>100*(SUM(Taulukko!AD97:AD99)-SUM(Taulukko!AD85:AD87))/SUM(Taulukko!AD85:AD87)</f>
        <v>4.909874802058591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9.610394040083332</v>
      </c>
      <c r="Z88" s="77">
        <f>100*(SUM(Taulukko!AH97:AH99)-SUM(Taulukko!AH85:AH87))/SUM(Taulukko!AH85:AH87)</f>
        <v>9.657796623183808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4.316264587682982</v>
      </c>
      <c r="AC88" s="77">
        <f>100*(SUM(Taulukko!AL97:AL99)-SUM(Taulukko!AL85:AL87))/SUM(Taulukko!AL85:AL87)</f>
        <v>3.936053453620069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3.749230390346026</v>
      </c>
      <c r="E89" s="113">
        <f>100*(SUM(Taulukko!F98:F100)-SUM(Taulukko!F86:F88))/SUM(Taulukko!F86:F88)</f>
        <v>3.4039311103328487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2.173228346456686</v>
      </c>
      <c r="H89" s="113">
        <f>100*(SUM(Taulukko!J98:J100)-SUM(Taulukko!J86:J88))/SUM(Taulukko!J86:J88)</f>
        <v>1.6965127238454576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3.458925262507717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4.1297718337803575</v>
      </c>
      <c r="N89" s="113">
        <f>100*(SUM(Taulukko!R98:R100)-SUM(Taulukko!R86:R88))/SUM(Taulukko!R86:R88)</f>
        <v>4.01934183851586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1.754942975247764</v>
      </c>
      <c r="Q89" s="113">
        <f>100*(SUM(Taulukko!V98:V100)-SUM(Taulukko!V86:V88))/SUM(Taulukko!V86:V88)</f>
        <v>1.8625123853678236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4.740058344848776</v>
      </c>
      <c r="T89" s="113">
        <f>100*(SUM(Taulukko!Z98:Z100)-SUM(Taulukko!Z86:Z88))/SUM(Taulukko!Z86:Z88)</f>
        <v>4.599686461711205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4.9297165212455</v>
      </c>
      <c r="W89" s="113">
        <f>100*(SUM(Taulukko!AD98:AD100)-SUM(Taulukko!AD86:AD88))/SUM(Taulukko!AD86:AD88)</f>
        <v>4.987857794433058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9.543556759196564</v>
      </c>
      <c r="Z89" s="113">
        <f>100*(SUM(Taulukko!AH98:AH100)-SUM(Taulukko!AH86:AH88))/SUM(Taulukko!AH86:AH88)</f>
        <v>9.496228410292575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4.5911739262795965</v>
      </c>
      <c r="AC89" s="113">
        <f>100*(SUM(Taulukko!AL98:AL100)-SUM(Taulukko!AL86:AL88))/SUM(Taulukko!AL86:AL88)</f>
        <v>3.8775252601145604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3.180866360690317</v>
      </c>
      <c r="E90" s="113">
        <f>100*(SUM(Taulukko!F99:F101)-SUM(Taulukko!F87:F89))/SUM(Taulukko!F87:F89)</f>
        <v>3.225934911532637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0.40931989924431816</v>
      </c>
      <c r="H90" s="113">
        <f>100*(SUM(Taulukko!J99:J101)-SUM(Taulukko!J87:J89))/SUM(Taulukko!J87:J89)</f>
        <v>1.8216080402010086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2.1347971942665622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4.010578556765172</v>
      </c>
      <c r="N90" s="113">
        <f>100*(SUM(Taulukko!R99:R101)-SUM(Taulukko!R87:R89))/SUM(Taulukko!R87:R89)</f>
        <v>3.9765671482402523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-0.8809934226147428</v>
      </c>
      <c r="Q90" s="113">
        <f>100*(SUM(Taulukko!V99:V101)-SUM(Taulukko!V87:V89))/SUM(Taulukko!V87:V89)</f>
        <v>1.5504161788970083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4.34550273597811</v>
      </c>
      <c r="T90" s="113">
        <f>100*(SUM(Taulukko!Z99:Z101)-SUM(Taulukko!Z87:Z89))/SUM(Taulukko!Z87:Z89)</f>
        <v>4.5704961912531825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5.04447846160465</v>
      </c>
      <c r="W90" s="113">
        <f>100*(SUM(Taulukko!AD99:AD101)-SUM(Taulukko!AD87:AD89))/SUM(Taulukko!AD87:AD89)</f>
        <v>5.096008868498702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9.212038188959859</v>
      </c>
      <c r="Z90" s="113">
        <f>100*(SUM(Taulukko!AH99:AH101)-SUM(Taulukko!AH87:AH89))/SUM(Taulukko!AH87:AH89)</f>
        <v>9.352532068580764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3.148291426813216</v>
      </c>
      <c r="AC90" s="113">
        <f>100*(SUM(Taulukko!AL99:AL101)-SUM(Taulukko!AL87:AL89))/SUM(Taulukko!AL87:AL89)</f>
        <v>3.690350709083944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2.7890112103722755</v>
      </c>
      <c r="E91" s="113">
        <f>100*(SUM(Taulukko!F100:F102)-SUM(Taulukko!F88:F90))/SUM(Taulukko!F88:F90)</f>
        <v>3.0497087888116265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0.1257466205595832</v>
      </c>
      <c r="H91" s="113">
        <f>100*(SUM(Taulukko!J100:J102)-SUM(Taulukko!J88:J90))/SUM(Taulukko!J88:J90)</f>
        <v>1.8826482585503606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1.0892586989410054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3.9821420968438623</v>
      </c>
      <c r="N91" s="113">
        <f>100*(SUM(Taulukko!R100:R102)-SUM(Taulukko!R88:R90))/SUM(Taulukko!R88:R90)</f>
        <v>3.9421042391224987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-1.311604751012216</v>
      </c>
      <c r="Q91" s="113">
        <f>100*(SUM(Taulukko!V100:V102)-SUM(Taulukko!V88:V90))/SUM(Taulukko!V88:V90)</f>
        <v>1.2809533131056046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4.368743081657722</v>
      </c>
      <c r="T91" s="113">
        <f>100*(SUM(Taulukko!Z100:Z102)-SUM(Taulukko!Z88:Z90))/SUM(Taulukko!Z88:Z90)</f>
        <v>4.565969633243364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5.292534605151863</v>
      </c>
      <c r="W91" s="113">
        <f>100*(SUM(Taulukko!AD100:AD102)-SUM(Taulukko!AD88:AD90))/SUM(Taulukko!AD88:AD90)</f>
        <v>5.217391304347815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9.02045567936138</v>
      </c>
      <c r="Z91" s="113">
        <f>100*(SUM(Taulukko!AH100:AH102)-SUM(Taulukko!AH88:AH90))/SUM(Taulukko!AH88:AH90)</f>
        <v>9.246946762861317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3.460928706421182</v>
      </c>
      <c r="AC91" s="113">
        <f>100*(SUM(Taulukko!AL100:AL102)-SUM(Taulukko!AL88:AL90))/SUM(Taulukko!AL88:AL90)</f>
        <v>3.5583195564335743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2.7504750820596424</v>
      </c>
      <c r="E92" s="113">
        <f>100*(SUM(Taulukko!F101:F103)-SUM(Taulukko!F89:F91))/SUM(Taulukko!F89:F91)</f>
        <v>3.043247102428928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0.06261740763933797</v>
      </c>
      <c r="H92" s="113">
        <f>100*(SUM(Taulukko!J101:J103)-SUM(Taulukko!J89:J91))/SUM(Taulukko!J89:J91)</f>
        <v>1.880288310874334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1.2620192307692273</v>
      </c>
      <c r="K92" s="113">
        <f>100*(SUM(Taulukko!N101:N103)-SUM(Taulukko!N89:N91))/SUM(Taulukko!N89:N91)</f>
        <v>1.6299426501660057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3.726046627014133</v>
      </c>
      <c r="N92" s="113">
        <f>100*(SUM(Taulukko!R101:R103)-SUM(Taulukko!R89:R91))/SUM(Taulukko!R89:R91)</f>
        <v>3.9246691324591034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-1.6097886810784614</v>
      </c>
      <c r="Q92" s="113">
        <f>100*(SUM(Taulukko!V101:V103)-SUM(Taulukko!V89:V91))/SUM(Taulukko!V89:V91)</f>
        <v>1.103519315397456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4.4517210698657035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5.348381663737568</v>
      </c>
      <c r="W92" s="113">
        <f>100*(SUM(Taulukko!AD101:AD103)-SUM(Taulukko!AD89:AD91))/SUM(Taulukko!AD89:AD91)</f>
        <v>5.319324042576546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9.051561756690976</v>
      </c>
      <c r="Z92" s="113">
        <f>100*(SUM(Taulukko!AH101:AH103)-SUM(Taulukko!AH89:AH91))/SUM(Taulukko!AH89:AH91)</f>
        <v>9.193659355477866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3.285550884594236</v>
      </c>
      <c r="AC92" s="113">
        <f>100*(SUM(Taulukko!AL101:AL103)-SUM(Taulukko!AL89:AL91))/SUM(Taulukko!AL89:AL91)</f>
        <v>3.536037175097197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3.24347360880645</v>
      </c>
      <c r="E93" s="113">
        <f>100*(SUM(Taulukko!F102:F104)-SUM(Taulukko!F90:F92))/SUM(Taulukko!F90:F92)</f>
        <v>3.1933287105867936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2.064435408195172</v>
      </c>
      <c r="H93" s="113">
        <f>100*(SUM(Taulukko!J102:J104)-SUM(Taulukko!J90:J92))/SUM(Taulukko!J90:J92)</f>
        <v>1.9092331768388178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2.107164358819988</v>
      </c>
      <c r="K93" s="113">
        <f>100*(SUM(Taulukko!N102:N104)-SUM(Taulukko!N90:N92))/SUM(Taulukko!N90:N92)</f>
        <v>1.8987341772151933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3.7929288667623027</v>
      </c>
      <c r="N93" s="113">
        <f>100*(SUM(Taulukko!R102:R104)-SUM(Taulukko!R90:R92))/SUM(Taulukko!R90:R92)</f>
        <v>3.9361830586246414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0.282799931957906</v>
      </c>
      <c r="Q93" s="113">
        <f>100*(SUM(Taulukko!V102:V104)-SUM(Taulukko!V90:V92))/SUM(Taulukko!V90:V92)</f>
        <v>1.0502726026022875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4.841855465919531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5.432251867792514</v>
      </c>
      <c r="W93" s="113">
        <f>100*(SUM(Taulukko!AD102:AD104)-SUM(Taulukko!AD90:AD92))/SUM(Taulukko!AD90:AD92)</f>
        <v>5.392701634207215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9.297298774405979</v>
      </c>
      <c r="Z93" s="113">
        <f>100*(SUM(Taulukko!AH102:AH104)-SUM(Taulukko!AH90:AH92))/SUM(Taulukko!AH90:AH92)</f>
        <v>9.171573393342866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3.742849004201591</v>
      </c>
      <c r="AC93" s="113">
        <f>100*(SUM(Taulukko!AL102:AL104)-SUM(Taulukko!AL90:AL92))/SUM(Taulukko!AL90:AL92)</f>
        <v>3.562232268935495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3.3877651969862486</v>
      </c>
      <c r="E94" s="113">
        <f>100*(SUM(Taulukko!F103:F105)-SUM(Taulukko!F91:F93))/SUM(Taulukko!F91:F93)</f>
        <v>3.3796646019036114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2.029347486731172</v>
      </c>
      <c r="H94" s="113">
        <f>100*(SUM(Taulukko!J103:J105)-SUM(Taulukko!J91:J93))/SUM(Taulukko!J91:J93)</f>
        <v>1.906845889340426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2.322074788902288</v>
      </c>
      <c r="K94" s="113">
        <f>100*(SUM(Taulukko!N103:N105)-SUM(Taulukko!N91:N93))/SUM(Taulukko!N91:N93)</f>
        <v>2.5362318840579814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3.8168924824518364</v>
      </c>
      <c r="N94" s="113">
        <f>100*(SUM(Taulukko!R103:R105)-SUM(Taulukko!R91:R93))/SUM(Taulukko!R91:R93)</f>
        <v>3.980201296845149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0.9574694797089655</v>
      </c>
      <c r="Q94" s="113">
        <f>100*(SUM(Taulukko!V103:V105)-SUM(Taulukko!V91:V93))/SUM(Taulukko!V91:V93)</f>
        <v>1.1114722526829752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4.808366142028321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5.3916908376376815</v>
      </c>
      <c r="W94" s="113">
        <f>100*(SUM(Taulukko!AD103:AD105)-SUM(Taulukko!AD91:AD93))/SUM(Taulukko!AD91:AD93)</f>
        <v>5.449738810597603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9.380111819136188</v>
      </c>
      <c r="Z94" s="113">
        <f>100*(SUM(Taulukko!AH103:AH105)-SUM(Taulukko!AH91:AH93))/SUM(Taulukko!AH91:AH93)</f>
        <v>9.138314681959992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3.4491323941662784</v>
      </c>
      <c r="AC94" s="113">
        <f>100*(SUM(Taulukko!AL103:AL105)-SUM(Taulukko!AL91:AL93))/SUM(Taulukko!AL91:AL93)</f>
        <v>3.5966731660842677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3.613672572780379</v>
      </c>
      <c r="E95" s="113">
        <f>100*(SUM(Taulukko!F104:F106)-SUM(Taulukko!F92:F94))/SUM(Taulukko!F92:F94)</f>
        <v>3.5379884913534343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2.0917889478613945</v>
      </c>
      <c r="H95" s="113">
        <f>100*(SUM(Taulukko!J104:J106)-SUM(Taulukko!J92:J94))/SUM(Taulukko!J92:J94)</f>
        <v>1.9356852950359182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3.088101725703902</v>
      </c>
      <c r="K95" s="113">
        <f>100*(SUM(Taulukko!N104:N106)-SUM(Taulukko!N92:N94))/SUM(Taulukko!N92:N94)</f>
        <v>3.300030275507108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3.9473723635993285</v>
      </c>
      <c r="N95" s="113">
        <f>100*(SUM(Taulukko!R104:R106)-SUM(Taulukko!R92:R94))/SUM(Taulukko!R92:R94)</f>
        <v>4.0539810904204225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1.1417378091570969</v>
      </c>
      <c r="Q95" s="113">
        <f>100*(SUM(Taulukko!V104:V106)-SUM(Taulukko!V92:V94))/SUM(Taulukko!V92:V94)</f>
        <v>1.2328846159686069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4.7169358803707775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5.5993864678726</v>
      </c>
      <c r="W95" s="113">
        <f>100*(SUM(Taulukko!AD104:AD106)-SUM(Taulukko!AD92:AD94))/SUM(Taulukko!AD92:AD94)</f>
        <v>5.492171471437985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9.18745123362122</v>
      </c>
      <c r="Z95" s="113">
        <f>100*(SUM(Taulukko!AH104:AH106)-SUM(Taulukko!AH92:AH94))/SUM(Taulukko!AH92:AH94)</f>
        <v>9.07127487896718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3.7583532078679385</v>
      </c>
      <c r="AC95" s="113">
        <f>100*(SUM(Taulukko!AL104:AL106)-SUM(Taulukko!AL92:AL94))/SUM(Taulukko!AL92:AL94)</f>
        <v>3.634630368568932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3.694190708751609</v>
      </c>
      <c r="E96" s="113">
        <f>100*(SUM(Taulukko!F105:F107)-SUM(Taulukko!F93:F95))/SUM(Taulukko!F93:F95)</f>
        <v>3.6576693845328907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1.931464174454825</v>
      </c>
      <c r="H96" s="113">
        <f>100*(SUM(Taulukko!J105:J107)-SUM(Taulukko!J93:J95))/SUM(Taulukko!J93:J95)</f>
        <v>1.9326683291770719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4.138770541692016</v>
      </c>
      <c r="K96" s="113">
        <f>100*(SUM(Taulukko!N105:N107)-SUM(Taulukko!N93:N95))/SUM(Taulukko!N93:N95)</f>
        <v>4.036418816388471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4.120786306898859</v>
      </c>
      <c r="N96" s="113">
        <f>100*(SUM(Taulukko!R105:R107)-SUM(Taulukko!R93:R95))/SUM(Taulukko!R93:R95)</f>
        <v>4.151302272584546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1.9967582115114062</v>
      </c>
      <c r="Q96" s="113">
        <f>100*(SUM(Taulukko!V105:V107)-SUM(Taulukko!V93:V95))/SUM(Taulukko!V93:V95)</f>
        <v>1.3453813431952073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4.663668828454373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5.514036658115918</v>
      </c>
      <c r="W96" s="113">
        <f>100*(SUM(Taulukko!AD105:AD107)-SUM(Taulukko!AD93:AD95))/SUM(Taulukko!AD93:AD95)</f>
        <v>5.503428581713025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8.918603937925537</v>
      </c>
      <c r="Z96" s="113">
        <f>100*(SUM(Taulukko!AH105:AH107)-SUM(Taulukko!AH93:AH95))/SUM(Taulukko!AH93:AH95)</f>
        <v>8.986298737177604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3.722020011494089</v>
      </c>
      <c r="AC96" s="113">
        <f>100*(SUM(Taulukko!AL105:AL107)-SUM(Taulukko!AL93:AL95))/SUM(Taulukko!AL93:AL95)</f>
        <v>3.658978170952509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3.9567175682836346</v>
      </c>
      <c r="E97" s="113">
        <f>100*(SUM(Taulukko!F106:F108)-SUM(Taulukko!F94:F96))/SUM(Taulukko!F94:F96)</f>
        <v>3.695486167481415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2.3357209592027406</v>
      </c>
      <c r="H97" s="113">
        <f>100*(SUM(Taulukko!J106:J108)-SUM(Taulukko!J94:J96))/SUM(Taulukko!J94:J96)</f>
        <v>1.9607843137254937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5.247194419168945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4.334755884800179</v>
      </c>
      <c r="N97" s="113">
        <f>100*(SUM(Taulukko!R106:R108)-SUM(Taulukko!R94:R96))/SUM(Taulukko!R94:R96)</f>
        <v>4.261745666842589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1.5604288201337888</v>
      </c>
      <c r="Q97" s="113">
        <f>100*(SUM(Taulukko!V106:V108)-SUM(Taulukko!V94:V96))/SUM(Taulukko!V94:V96)</f>
        <v>1.3991172417142692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4.6910772180426346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5.499789320176551</v>
      </c>
      <c r="W97" s="113">
        <f>100*(SUM(Taulukko!AD106:AD108)-SUM(Taulukko!AD94:AD96))/SUM(Taulukko!AD94:AD96)</f>
        <v>5.4879232246139935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8.83272820683939</v>
      </c>
      <c r="Z97" s="113">
        <f>100*(SUM(Taulukko!AH106:AH108)-SUM(Taulukko!AH94:AH96))/SUM(Taulukko!AH94:AH96)</f>
        <v>8.911510192834564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3.857040819025956</v>
      </c>
      <c r="AC97" s="113">
        <f>100*(SUM(Taulukko!AL106:AL108)-SUM(Taulukko!AL94:AL96))/SUM(Taulukko!AL94:AL96)</f>
        <v>3.6372335772637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3.6530501530096866</v>
      </c>
      <c r="E98" s="113">
        <f>100*(SUM(Taulukko!F107:F109)-SUM(Taulukko!F95:F97))/SUM(Taulukko!F95:F97)</f>
        <v>3.615371246037025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1.7364341085271389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4.5827010622154845</v>
      </c>
      <c r="K98" s="113">
        <f>100*(SUM(Taulukko!N107:N109)-SUM(Taulukko!N95:N97))/SUM(Taulukko!N95:N97)</f>
        <v>4.4518473652331885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4.50043719552453</v>
      </c>
      <c r="N98" s="113">
        <f>100*(SUM(Taulukko!R107:R109)-SUM(Taulukko!R95:R97))/SUM(Taulukko!R95:R97)</f>
        <v>4.374476079499179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1.3230329111298915</v>
      </c>
      <c r="Q98" s="113">
        <f>100*(SUM(Taulukko!V107:V109)-SUM(Taulukko!V95:V97))/SUM(Taulukko!V95:V97)</f>
        <v>1.4153877901560106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4.659805433622005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5.385635529970076</v>
      </c>
      <c r="W98" s="113">
        <f>100*(SUM(Taulukko!AD107:AD109)-SUM(Taulukko!AD95:AD97))/SUM(Taulukko!AD95:AD97)</f>
        <v>5.471971271184672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8.799728502501885</v>
      </c>
      <c r="Z98" s="113">
        <f>100*(SUM(Taulukko!AH107:AH109)-SUM(Taulukko!AH95:AH97))/SUM(Taulukko!AH95:AH97)</f>
        <v>8.857060185185185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3.8460748560179194</v>
      </c>
      <c r="AC98" s="113">
        <f>100*(SUM(Taulukko!AL107:AL109)-SUM(Taulukko!AL95:AL97))/SUM(Taulukko!AL95:AL97)</f>
        <v>3.5325912103468338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3.328949605017135</v>
      </c>
      <c r="E99" s="113">
        <f>100*(SUM(Taulukko!F108:F110)-SUM(Taulukko!F96:F98))/SUM(Taulukko!F96:F98)</f>
        <v>3.5020733014302627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1.795665634674926</v>
      </c>
      <c r="H99" s="113">
        <f>100*(SUM(Taulukko!J108:J110)-SUM(Taulukko!J96:J98))/SUM(Taulukko!J96:J98)</f>
        <v>1.9224806201550353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4.116222760290564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4.508060692271215</v>
      </c>
      <c r="N99" s="113">
        <f>100*(SUM(Taulukko!R108:R110)-SUM(Taulukko!R96:R98))/SUM(Taulukko!R96:R98)</f>
        <v>4.484237164082241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1.010834067699963</v>
      </c>
      <c r="Q99" s="113">
        <f>100*(SUM(Taulukko!V108:V110)-SUM(Taulukko!V96:V98))/SUM(Taulukko!V96:V98)</f>
        <v>1.455396069793468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4.4566041856662695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5.504377775011402</v>
      </c>
      <c r="W99" s="113">
        <f>100*(SUM(Taulukko!AD108:AD110)-SUM(Taulukko!AD96:AD98))/SUM(Taulukko!AD96:AD98)</f>
        <v>5.467732386027226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8.62885704138549</v>
      </c>
      <c r="Z99" s="113">
        <f>100*(SUM(Taulukko!AH108:AH110)-SUM(Taulukko!AH96:AH98))/SUM(Taulukko!AH96:AH98)</f>
        <v>8.829114006701824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3.1890203469095657</v>
      </c>
      <c r="AC99" s="113">
        <f>100*(SUM(Taulukko!AL108:AL110)-SUM(Taulukko!AL96:AL98))/SUM(Taulukko!AL96:AL98)</f>
        <v>3.3609627381652816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3.12697475576073</v>
      </c>
      <c r="E100" s="77">
        <f>100*(SUM(Taulukko!F109:F111)-SUM(Taulukko!F97:F99))/SUM(Taulukko!F97:F99)</f>
        <v>3.529061635070386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1.417128773875546</v>
      </c>
      <c r="H100" s="77">
        <f>100*(SUM(Taulukko!J109:J111)-SUM(Taulukko!J97:J99))/SUM(Taulukko!J97:J99)</f>
        <v>1.9189105540080433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3.583159151985668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4.533259348242503</v>
      </c>
      <c r="N100" s="77">
        <f>100*(SUM(Taulukko!R109:R111)-SUM(Taulukko!R97:R99))/SUM(Taulukko!R97:R99)</f>
        <v>4.595854279520077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2.193304681090733</v>
      </c>
      <c r="Q100" s="77">
        <f>100*(SUM(Taulukko!V109:V111)-SUM(Taulukko!V97:V99))/SUM(Taulukko!V97:V99)</f>
        <v>1.5106894700606868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5.3839273326267945</v>
      </c>
      <c r="W100" s="77">
        <f>100*(SUM(Taulukko!AD109:AD111)-SUM(Taulukko!AD97:AD99))/SUM(Taulukko!AD97:AD99)</f>
        <v>5.4754822333529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8.83960708247327</v>
      </c>
      <c r="Z100" s="77">
        <f>100*(SUM(Taulukko!AH109:AH111)-SUM(Taulukko!AH97:AH99))/SUM(Taulukko!AH97:AH99)</f>
        <v>8.828479770120317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2.881272595806215</v>
      </c>
      <c r="AC100" s="77">
        <f>100*(SUM(Taulukko!AL109:AL111)-SUM(Taulukko!AL97:AL99))/SUM(Taulukko!AL97:AL99)</f>
        <v>3.23435043196231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3.662404790234367</v>
      </c>
      <c r="E101" s="113">
        <f>100*(SUM(Taulukko!F110:F112)-SUM(Taulukko!F98:F100))/SUM(Taulukko!F98:F100)</f>
        <v>3.7699131871200717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1.818742293464869</v>
      </c>
      <c r="H101" s="113">
        <f>100*(SUM(Taulukko!J110:J112)-SUM(Taulukko!J98:J100))/SUM(Taulukko!J98:J100)</f>
        <v>1.9462465245597633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4.208955223880603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4.591992754901621</v>
      </c>
      <c r="N101" s="113">
        <f>100*(SUM(Taulukko!R110:R112)-SUM(Taulukko!R98:R100))/SUM(Taulukko!R98:R100)</f>
        <v>4.716917252282353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2.1407027182458322</v>
      </c>
      <c r="Q101" s="113">
        <f>100*(SUM(Taulukko!V110:V112)-SUM(Taulukko!V98:V100))/SUM(Taulukko!V98:V100)</f>
        <v>1.4957349131073707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4.991996153462759</v>
      </c>
      <c r="T101" s="113">
        <f>100*(SUM(Taulukko!Z110:Z112)-SUM(Taulukko!Z98:Z100))/SUM(Taulukko!Z98:Z100)</f>
        <v>4.815075524270413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5.509947249877951</v>
      </c>
      <c r="W101" s="113">
        <f>100*(SUM(Taulukko!AD110:AD112)-SUM(Taulukko!AD98:AD100))/SUM(Taulukko!AD98:AD100)</f>
        <v>5.496179620926809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8.933583992171203</v>
      </c>
      <c r="Z101" s="113">
        <f>100*(SUM(Taulukko!AH110:AH112)-SUM(Taulukko!AH98:AH100))/SUM(Taulukko!AH98:AH100)</f>
        <v>8.832580910170195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2.7602385021282405</v>
      </c>
      <c r="AC101" s="113">
        <f>100*(SUM(Taulukko!AL110:AL112)-SUM(Taulukko!AL98:AL100))/SUM(Taulukko!AL98:AL100)</f>
        <v>3.257724800370325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4.335540077969005</v>
      </c>
      <c r="E102" s="113">
        <f>100*(SUM(Taulukko!F111:F113)-SUM(Taulukko!F99:F101))/SUM(Taulukko!F99:F101)</f>
        <v>4.083340504897912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3.7002195045469017</v>
      </c>
      <c r="H102" s="113">
        <f>100*(SUM(Taulukko!J111:J113)-SUM(Taulukko!J99:J101))/SUM(Taulukko!J99:J101)</f>
        <v>2.0049352251696484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4.777545535980872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4.908191365501301</v>
      </c>
      <c r="N102" s="113">
        <f>100*(SUM(Taulukko!R111:R113)-SUM(Taulukko!R99:R101))/SUM(Taulukko!R99:R101)</f>
        <v>4.846556996050203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4.461541333266967</v>
      </c>
      <c r="Q102" s="113">
        <f>100*(SUM(Taulukko!V111:V113)-SUM(Taulukko!V99:V101))/SUM(Taulukko!V99:V101)</f>
        <v>1.3461136980457162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5.283580953941691</v>
      </c>
      <c r="T102" s="113">
        <f>100*(SUM(Taulukko!Z111:Z113)-SUM(Taulukko!Z99:Z101))/SUM(Taulukko!Z99:Z101)</f>
        <v>4.813999900651906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5.587630253674618</v>
      </c>
      <c r="W102" s="113">
        <f>100*(SUM(Taulukko!AD111:AD113)-SUM(Taulukko!AD99:AD101))/SUM(Taulukko!AD99:AD101)</f>
        <v>5.506922002559586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9.141268565401933</v>
      </c>
      <c r="Z102" s="113">
        <f>100*(SUM(Taulukko!AH111:AH113)-SUM(Taulukko!AH99:AH101))/SUM(Taulukko!AH99:AH101)</f>
        <v>8.805049138572546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3.7898358490784645</v>
      </c>
      <c r="AC102" s="113">
        <f>100*(SUM(Taulukko!AL111:AL113)-SUM(Taulukko!AL99:AL101))/SUM(Taulukko!AL99:AL101)</f>
        <v>3.385738543820533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4.61278991392033</v>
      </c>
      <c r="E103" s="113">
        <f>100*(SUM(Taulukko!F112:F114)-SUM(Taulukko!F100:F102))/SUM(Taulukko!F100:F102)</f>
        <v>4.245851405563042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4.23861852433281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5.267883867105646</v>
      </c>
      <c r="K103" s="113">
        <f>100*(SUM(Taulukko!N112:N114)-SUM(Taulukko!N100:N102))/SUM(Taulukko!N100:N102)</f>
        <v>4.767580452920161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5.077622312173872</v>
      </c>
      <c r="N103" s="113">
        <f>100*(SUM(Taulukko!R112:R114)-SUM(Taulukko!R100:R102))/SUM(Taulukko!R100:R102)</f>
        <v>4.973340391865518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2.956788497590745</v>
      </c>
      <c r="Q103" s="113">
        <f>100*(SUM(Taulukko!V112:V114)-SUM(Taulukko!V100:V102))/SUM(Taulukko!V100:V102)</f>
        <v>1.0889917011946881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5.018036025431082</v>
      </c>
      <c r="T103" s="113">
        <f>100*(SUM(Taulukko!Z112:Z114)-SUM(Taulukko!Z100:Z102))/SUM(Taulukko!Z100:Z102)</f>
        <v>4.75921603324931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5.602310207004563</v>
      </c>
      <c r="W103" s="113">
        <f>100*(SUM(Taulukko!AD112:AD114)-SUM(Taulukko!AD100:AD102))/SUM(Taulukko!AD100:AD102)</f>
        <v>5.470481153418909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8.861142467787374</v>
      </c>
      <c r="Z103" s="113">
        <f>100*(SUM(Taulukko!AH112:AH114)-SUM(Taulukko!AH100:AH102))/SUM(Taulukko!AH100:AH102)</f>
        <v>8.725777949301257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3.51714565219273</v>
      </c>
      <c r="AC103" s="113">
        <f>100*(SUM(Taulukko!AL112:AL114)-SUM(Taulukko!AL100:AL102))/SUM(Taulukko!AL100:AL102)</f>
        <v>3.4815835124745678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4.284138305340719</v>
      </c>
      <c r="E104" s="113">
        <f>100*(SUM(Taulukko!F113:F115)-SUM(Taulukko!F101:F103))/SUM(Taulukko!F101:F103)</f>
        <v>4.194921750616209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4.098873591989994</v>
      </c>
      <c r="H104" s="113">
        <f>100*(SUM(Taulukko!J113:J115)-SUM(Taulukko!J101:J103))/SUM(Taulukko!J101:J103)</f>
        <v>2.245462934481684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4.362017804154299</v>
      </c>
      <c r="K104" s="113">
        <f>100*(SUM(Taulukko!N113:N115)-SUM(Taulukko!N101:N103))/SUM(Taulukko!N101:N103)</f>
        <v>4.841104841104845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5.296423550549211</v>
      </c>
      <c r="N104" s="113">
        <f>100*(SUM(Taulukko!R113:R115)-SUM(Taulukko!R101:R103))/SUM(Taulukko!R101:R103)</f>
        <v>5.084923616839579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2.6303933246517603</v>
      </c>
      <c r="Q104" s="113">
        <f>100*(SUM(Taulukko!V113:V115)-SUM(Taulukko!V101:V103))/SUM(Taulukko!V101:V103)</f>
        <v>0.8244085207971031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4.685290777182855</v>
      </c>
      <c r="T104" s="113">
        <f>100*(SUM(Taulukko!Z113:Z115)-SUM(Taulukko!Z101:Z103))/SUM(Taulukko!Z101:Z103)</f>
        <v>4.663646455599702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5.343597674883349</v>
      </c>
      <c r="W104" s="113">
        <f>100*(SUM(Taulukko!AD113:AD115)-SUM(Taulukko!AD101:AD103))/SUM(Taulukko!AD101:AD103)</f>
        <v>5.3910204648659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8.624280721573058</v>
      </c>
      <c r="Z104" s="113">
        <f>100*(SUM(Taulukko!AH113:AH115)-SUM(Taulukko!AH101:AH103))/SUM(Taulukko!AH101:AH103)</f>
        <v>8.612394367617082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3.5397262795768323</v>
      </c>
      <c r="AC104" s="113">
        <f>100*(SUM(Taulukko!AL113:AL115)-SUM(Taulukko!AL101:AL103))/SUM(Taulukko!AL101:AL103)</f>
        <v>3.530493499030252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3.8974764330464273</v>
      </c>
      <c r="E105" s="113">
        <f>100*(SUM(Taulukko!F114:F116)-SUM(Taulukko!F102:F104))/SUM(Taulukko!F102:F104)</f>
        <v>4.070751796524011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2.1146184492798143</v>
      </c>
      <c r="H105" s="113">
        <f>100*(SUM(Taulukko!J114:J116)-SUM(Taulukko!J102:J104))/SUM(Taulukko!J102:J104)</f>
        <v>2.3955773955773814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4.451650943396233</v>
      </c>
      <c r="K105" s="113">
        <f>100*(SUM(Taulukko!N114:N116)-SUM(Taulukko!N102:N104))/SUM(Taulukko!N102:N104)</f>
        <v>4.880212954747116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5.136260430760654</v>
      </c>
      <c r="N105" s="113">
        <f>100*(SUM(Taulukko!R114:R116)-SUM(Taulukko!R102:R104))/SUM(Taulukko!R102:R104)</f>
        <v>5.180381006044169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0.5567351933579388</v>
      </c>
      <c r="Q105" s="113">
        <f>100*(SUM(Taulukko!V114:V116)-SUM(Taulukko!V102:V104))/SUM(Taulukko!V102:V104)</f>
        <v>0.6063414590110123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4.304642436494422</v>
      </c>
      <c r="T105" s="113">
        <f>100*(SUM(Taulukko!Z114:Z116)-SUM(Taulukko!Z102:Z104))/SUM(Taulukko!Z102:Z104)</f>
        <v>4.560713780571923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5.198777640038059</v>
      </c>
      <c r="W105" s="113">
        <f>100*(SUM(Taulukko!AD114:AD116)-SUM(Taulukko!AD102:AD104))/SUM(Taulukko!AD102:AD104)</f>
        <v>5.321613165309687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8.343167453396273</v>
      </c>
      <c r="Z105" s="113">
        <f>100*(SUM(Taulukko!AH114:AH116)-SUM(Taulukko!AH102:AH104))/SUM(Taulukko!AH102:AH104)</f>
        <v>8.500626646353819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3.338958327374647</v>
      </c>
      <c r="AC105" s="113">
        <f>100*(SUM(Taulukko!AL114:AL116)-SUM(Taulukko!AL102:AL104))/SUM(Taulukko!AL102:AL104)</f>
        <v>3.606702950444001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3.931115765889283</v>
      </c>
      <c r="E106" s="113">
        <f>100*(SUM(Taulukko!F115:F117)-SUM(Taulukko!F103:F105))/SUM(Taulukko!F103:F105)</f>
        <v>4.012451225393471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2.3255813953488444</v>
      </c>
      <c r="H106" s="113">
        <f>100*(SUM(Taulukko!J115:J117)-SUM(Taulukko!J103:J105))/SUM(Taulukko!J103:J105)</f>
        <v>2.607361963190184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5.393457117595052</v>
      </c>
      <c r="K106" s="113">
        <f>100*(SUM(Taulukko!N115:N117)-SUM(Taulukko!N103:N105))/SUM(Taulukko!N103:N105)</f>
        <v>4.858657243816254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5.3441497009972485</v>
      </c>
      <c r="N106" s="113">
        <f>100*(SUM(Taulukko!R115:R117)-SUM(Taulukko!R103:R105))/SUM(Taulukko!R103:R105)</f>
        <v>5.266325783553696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0.09890988043362771</v>
      </c>
      <c r="Q106" s="113">
        <f>100*(SUM(Taulukko!V115:V117)-SUM(Taulukko!V103:V105))/SUM(Taulukko!V103:V105)</f>
        <v>0.4341138369654842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4.208109736849653</v>
      </c>
      <c r="T106" s="113">
        <f>100*(SUM(Taulukko!Z115:Z117)-SUM(Taulukko!Z103:Z105))/SUM(Taulukko!Z103:Z105)</f>
        <v>4.479457174894335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5.259211592271058</v>
      </c>
      <c r="W106" s="113">
        <f>100*(SUM(Taulukko!AD115:AD117)-SUM(Taulukko!AD103:AD105))/SUM(Taulukko!AD103:AD105)</f>
        <v>5.297745396133324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8.227742932325437</v>
      </c>
      <c r="Z106" s="113">
        <f>100*(SUM(Taulukko!AH115:AH117)-SUM(Taulukko!AH103:AH105))/SUM(Taulukko!AH103:AH105)</f>
        <v>8.421078772226076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3.903829222835854</v>
      </c>
      <c r="AC106" s="113">
        <f>100*(SUM(Taulukko!AL115:AL117)-SUM(Taulukko!AL103:AL105))/SUM(Taulukko!AL103:AL105)</f>
        <v>3.723992174447012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4.010961489178303</v>
      </c>
      <c r="E107" s="113">
        <f>100*(SUM(Taulukko!F116:F118)-SUM(Taulukko!F104:F106))/SUM(Taulukko!F104:F106)</f>
        <v>4.022114196451449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2.599388379204893</v>
      </c>
      <c r="H107" s="113">
        <f>100*(SUM(Taulukko!J116:J118)-SUM(Taulukko!J104:J106))/SUM(Taulukko!J104:J106)</f>
        <v>2.8177641653905017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4.992657856093979</v>
      </c>
      <c r="K107" s="113">
        <f>100*(SUM(Taulukko!N116:N118)-SUM(Taulukko!N104:N106))/SUM(Taulukko!N104:N106)</f>
        <v>4.747948417350524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5.411412017352944</v>
      </c>
      <c r="N107" s="113">
        <f>100*(SUM(Taulukko!R116:R118)-SUM(Taulukko!R104:R106))/SUM(Taulukko!R104:R106)</f>
        <v>5.343176963368921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0.14962834250409696</v>
      </c>
      <c r="Q107" s="113">
        <f>100*(SUM(Taulukko!V116:V118)-SUM(Taulukko!V104:V106))/SUM(Taulukko!V104:V106)</f>
        <v>0.3191658492541191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4.366758469845228</v>
      </c>
      <c r="T107" s="113">
        <f>100*(SUM(Taulukko!Z116:Z118)-SUM(Taulukko!Z104:Z106))/SUM(Taulukko!Z104:Z106)</f>
        <v>4.425597488600176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5.3230667177519315</v>
      </c>
      <c r="W107" s="113">
        <f>100*(SUM(Taulukko!AD116:AD118)-SUM(Taulukko!AD104:AD106))/SUM(Taulukko!AD104:AD106)</f>
        <v>5.301336257735829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8.261852017042155</v>
      </c>
      <c r="Z107" s="113">
        <f>100*(SUM(Taulukko!AH116:AH118)-SUM(Taulukko!AH104:AH106))/SUM(Taulukko!AH104:AH106)</f>
        <v>8.384891758132023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3.8196429841405366</v>
      </c>
      <c r="AC107" s="113">
        <f>100*(SUM(Taulukko!AL116:AL118)-SUM(Taulukko!AL104:AL106))/SUM(Taulukko!AL104:AL106)</f>
        <v>3.836942065677698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4.011757044341843</v>
      </c>
      <c r="E108" s="113">
        <f>100*(SUM(Taulukko!F117:F119)-SUM(Taulukko!F105:F107))/SUM(Taulukko!F105:F107)</f>
        <v>4.061136513602509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2.995110024449881</v>
      </c>
      <c r="H108" s="113">
        <f>100*(SUM(Taulukko!J117:J119)-SUM(Taulukko!J105:J107))/SUM(Taulukko!J105:J107)</f>
        <v>3.0275229357798095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4.67562828755114</v>
      </c>
      <c r="K108" s="113">
        <f>100*(SUM(Taulukko!N117:N119)-SUM(Taulukko!N105:N107))/SUM(Taulukko!N105:N107)</f>
        <v>4.667444574095683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5.520332626960479</v>
      </c>
      <c r="N108" s="113">
        <f>100*(SUM(Taulukko!R117:R119)-SUM(Taulukko!R105:R107))/SUM(Taulukko!R105:R107)</f>
        <v>5.406623824865458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-0.65935252122132</v>
      </c>
      <c r="Q108" s="113">
        <f>100*(SUM(Taulukko!V117:V119)-SUM(Taulukko!V105:V107))/SUM(Taulukko!V105:V107)</f>
        <v>0.2981005452693405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4.296102725325018</v>
      </c>
      <c r="T108" s="113">
        <f>100*(SUM(Taulukko!Z117:Z119)-SUM(Taulukko!Z105:Z107))/SUM(Taulukko!Z105:Z107)</f>
        <v>4.387454306268583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5.347153622132188</v>
      </c>
      <c r="W108" s="113">
        <f>100*(SUM(Taulukko!AD117:AD119)-SUM(Taulukko!AD105:AD107))/SUM(Taulukko!AD105:AD107)</f>
        <v>5.300792389422299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8.269855611136816</v>
      </c>
      <c r="Z108" s="113">
        <f>100*(SUM(Taulukko!AH117:AH119)-SUM(Taulukko!AH105:AH107))/SUM(Taulukko!AH105:AH107)</f>
        <v>8.386663825639305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3.934544545284053</v>
      </c>
      <c r="AC108" s="113">
        <f>100*(SUM(Taulukko!AL117:AL119)-SUM(Taulukko!AL105:AL107))/SUM(Taulukko!AL105:AL107)</f>
        <v>3.938213192318386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4.019276773457362</v>
      </c>
      <c r="E109" s="113">
        <f>100*(SUM(Taulukko!F118:F120)-SUM(Taulukko!F106:F108))/SUM(Taulukko!F106:F108)</f>
        <v>4.147120731544668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2.8910529519172243</v>
      </c>
      <c r="H109" s="113">
        <f>100*(SUM(Taulukko!J118:J120)-SUM(Taulukko!J106:J108))/SUM(Taulukko!J106:J108)</f>
        <v>3.235653235653225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3.5734870317002816</v>
      </c>
      <c r="K109" s="113">
        <f>100*(SUM(Taulukko!N118:N120)-SUM(Taulukko!N106:N108))/SUM(Taulukko!N106:N108)</f>
        <v>4.940424295263004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5.422640689670944</v>
      </c>
      <c r="N109" s="113">
        <f>100*(SUM(Taulukko!R118:R120)-SUM(Taulukko!R106:R108))/SUM(Taulukko!R106:R108)</f>
        <v>5.4588299892470555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0.20750693945308318</v>
      </c>
      <c r="Q109" s="113">
        <f>100*(SUM(Taulukko!V118:V120)-SUM(Taulukko!V106:V108))/SUM(Taulukko!V106:V108)</f>
        <v>0.4017591181656916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4.472629034551403</v>
      </c>
      <c r="T109" s="113">
        <f>100*(SUM(Taulukko!Z118:Z120)-SUM(Taulukko!Z106:Z108))/SUM(Taulukko!Z106:Z108)</f>
        <v>4.353153562950436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5.247355078108396</v>
      </c>
      <c r="W109" s="113">
        <f>100*(SUM(Taulukko!AD118:AD120)-SUM(Taulukko!AD106:AD108))/SUM(Taulukko!AD106:AD108)</f>
        <v>5.292715651696391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8.459217442086825</v>
      </c>
      <c r="Z109" s="113">
        <f>100*(SUM(Taulukko!AH118:AH120)-SUM(Taulukko!AH106:AH108))/SUM(Taulukko!AH106:AH108)</f>
        <v>8.410532871433562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4.008705717867945</v>
      </c>
      <c r="AC109" s="113">
        <f>100*(SUM(Taulukko!AL118:AL120)-SUM(Taulukko!AL106:AL108))/SUM(Taulukko!AL106:AL108)</f>
        <v>4.0494304116557345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4.305910180523793</v>
      </c>
      <c r="E110" s="113">
        <f>100*(SUM(Taulukko!F119:F121)-SUM(Taulukko!F107:F109))/SUM(Taulukko!F107:F109)</f>
        <v>4.289444992321683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3.5355074672355884</v>
      </c>
      <c r="H110" s="113">
        <f>100*(SUM(Taulukko!J119:J121)-SUM(Taulukko!J107:J109))/SUM(Taulukko!J107:J109)</f>
        <v>3.474550441938426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5.7167730702263295</v>
      </c>
      <c r="K110" s="113">
        <f>100*(SUM(Taulukko!N119:N121)-SUM(Taulukko!N107:N109))/SUM(Taulukko!N107:N109)</f>
        <v>5.537837054218621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5.441903883699629</v>
      </c>
      <c r="N110" s="113">
        <f>100*(SUM(Taulukko!R119:R121)-SUM(Taulukko!R107:R109))/SUM(Taulukko!R107:R109)</f>
        <v>5.507772227317018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0.6089320061043606</v>
      </c>
      <c r="Q110" s="113">
        <f>100*(SUM(Taulukko!V119:V121)-SUM(Taulukko!V107:V109))/SUM(Taulukko!V107:V109)</f>
        <v>0.5850053114293104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4.501078297734877</v>
      </c>
      <c r="T110" s="113">
        <f>100*(SUM(Taulukko!Z119:Z121)-SUM(Taulukko!Z107:Z109))/SUM(Taulukko!Z107:Z109)</f>
        <v>4.307388180384095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5.252896330280412</v>
      </c>
      <c r="W110" s="113">
        <f>100*(SUM(Taulukko!AD119:AD121)-SUM(Taulukko!AD107:AD109))/SUM(Taulukko!AD107:AD109)</f>
        <v>5.297440204738513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8.548637087940662</v>
      </c>
      <c r="Z110" s="113">
        <f>100*(SUM(Taulukko!AH119:AH121)-SUM(Taulukko!AH107:AH109))/SUM(Taulukko!AH107:AH109)</f>
        <v>8.432186085624334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4.094363610679463</v>
      </c>
      <c r="AC110" s="113">
        <f>100*(SUM(Taulukko!AL119:AL121)-SUM(Taulukko!AL107:AL109))/SUM(Taulukko!AL107:AL109)</f>
        <v>4.182157184021689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4.590267075331743</v>
      </c>
      <c r="E111" s="113">
        <f>100*(SUM(Taulukko!F120:F122)-SUM(Taulukko!F108:F110))/SUM(Taulukko!F108:F110)</f>
        <v>4.416447459504348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4.0450121654501245</v>
      </c>
      <c r="H111" s="113">
        <f>100*(SUM(Taulukko!J120:J122)-SUM(Taulukko!J108:J110))/SUM(Taulukko!J108:J110)</f>
        <v>3.7115911165196196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7.325581395348834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5.607511087417634</v>
      </c>
      <c r="N111" s="113">
        <f>100*(SUM(Taulukko!R120:R122)-SUM(Taulukko!R108:R110))/SUM(Taulukko!R108:R110)</f>
        <v>5.556942065319734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1.380780167963713</v>
      </c>
      <c r="Q111" s="113">
        <f>100*(SUM(Taulukko!V120:V122)-SUM(Taulukko!V108:V110))/SUM(Taulukko!V108:V110)</f>
        <v>0.7637605488071193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4.627842779361618</v>
      </c>
      <c r="T111" s="113">
        <f>100*(SUM(Taulukko!Z120:Z122)-SUM(Taulukko!Z108:Z110))/SUM(Taulukko!Z108:Z110)</f>
        <v>4.232829606393391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5.248386743342599</v>
      </c>
      <c r="W111" s="113">
        <f>100*(SUM(Taulukko!AD120:AD122)-SUM(Taulukko!AD108:AD110))/SUM(Taulukko!AD108:AD110)</f>
        <v>5.328542958991787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8.761019186064685</v>
      </c>
      <c r="Z111" s="113">
        <f>100*(SUM(Taulukko!AH120:AH122)-SUM(Taulukko!AH108:AH110))/SUM(Taulukko!AH108:AH110)</f>
        <v>8.42096926702601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4.240405184878289</v>
      </c>
      <c r="AC111" s="113">
        <f>100*(SUM(Taulukko!AL120:AL122)-SUM(Taulukko!AL108:AL110))/SUM(Taulukko!AL108:AL110)</f>
        <v>4.3517219226022466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4.472579666117186</v>
      </c>
      <c r="E112" s="77">
        <f>100*(SUM(Taulukko!F121:F123)-SUM(Taulukko!F109:F111))/SUM(Taulukko!F109:F111)</f>
        <v>4.470661285315109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4.04009720534628</v>
      </c>
      <c r="H112" s="77">
        <f>100*(SUM(Taulukko!J121:J123)-SUM(Taulukko!J109:J111))/SUM(Taulukko!J109:J111)</f>
        <v>3.9174005466140227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6.226578264629583</v>
      </c>
      <c r="K112" s="77">
        <f>100*(SUM(Taulukko!N121:N123)-SUM(Taulukko!N109:N111))/SUM(Taulukko!N109:N111)</f>
        <v>6.341885269530124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5.608387027552052</v>
      </c>
      <c r="N112" s="77">
        <f>100*(SUM(Taulukko!R121:R123)-SUM(Taulukko!R109:R111))/SUM(Taulukko!R109:R111)</f>
        <v>5.60252565471048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0.5957926078582246</v>
      </c>
      <c r="Q112" s="77">
        <f>100*(SUM(Taulukko!V121:V123)-SUM(Taulukko!V109:V111))/SUM(Taulukko!V109:V111)</f>
        <v>0.9145558085199301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4.039752012999954</v>
      </c>
      <c r="T112" s="77">
        <f>100*(SUM(Taulukko!Z121:Z123)-SUM(Taulukko!Z109:Z111))/SUM(Taulukko!Z109:Z111)</f>
        <v>4.131606820269771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5.5525831472854765</v>
      </c>
      <c r="W112" s="77">
        <f>100*(SUM(Taulukko!AD121:AD123)-SUM(Taulukko!AD109:AD111))/SUM(Taulukko!AD109:AD111)</f>
        <v>5.353908590850133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8.299183257250133</v>
      </c>
      <c r="Z112" s="77">
        <f>100*(SUM(Taulukko!AH121:AH123)-SUM(Taulukko!AH109:AH111))/SUM(Taulukko!AH109:AH111)</f>
        <v>8.37084609243749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4.494085102554873</v>
      </c>
      <c r="AC112" s="77">
        <f>100*(SUM(Taulukko!AL121:AL123)-SUM(Taulukko!AL109:AL111))/SUM(Taulukko!AL109:AL111)</f>
        <v>4.564499585505331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4.470434678070326</v>
      </c>
      <c r="E113" s="113">
        <f>100*(SUM(Taulukko!F122:F124)-SUM(Taulukko!F110:F112))/SUM(Taulukko!F110:F112)</f>
        <v>4.4941664877245735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4.208295488949433</v>
      </c>
      <c r="H113" s="113">
        <f>100*(SUM(Taulukko!J122:J124)-SUM(Taulukko!J110:J112))/SUM(Taulukko!J110:J112)</f>
        <v>4.121212121212128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5.958178172443413</v>
      </c>
      <c r="K113" s="113">
        <f>100*(SUM(Taulukko!N122:N124)-SUM(Taulukko!N110:N112))/SUM(Taulukko!N110:N112)</f>
        <v>6.310958118187034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5.646750574205307</v>
      </c>
      <c r="N113" s="113">
        <f>100*(SUM(Taulukko!R122:R124)-SUM(Taulukko!R110:R112))/SUM(Taulukko!R110:R112)</f>
        <v>5.644193166579051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1.0059898173105832</v>
      </c>
      <c r="Q113" s="113">
        <f>100*(SUM(Taulukko!V122:V124)-SUM(Taulukko!V110:V112))/SUM(Taulukko!V110:V112)</f>
        <v>1.08257872281985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3.7661296853227957</v>
      </c>
      <c r="T113" s="113">
        <f>100*(SUM(Taulukko!Z122:Z124)-SUM(Taulukko!Z110:Z112))/SUM(Taulukko!Z110:Z112)</f>
        <v>4.036746537872844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5.434840162415404</v>
      </c>
      <c r="W113" s="113">
        <f>100*(SUM(Taulukko!AD122:AD124)-SUM(Taulukko!AD110:AD112))/SUM(Taulukko!AD110:AD112)</f>
        <v>5.314179027649103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8.133806146572105</v>
      </c>
      <c r="Z113" s="113">
        <f>100*(SUM(Taulukko!AH122:AH124)-SUM(Taulukko!AH110:AH112))/SUM(Taulukko!AH110:AH112)</f>
        <v>8.320910179414016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4.840469239463003</v>
      </c>
      <c r="AC113" s="113">
        <f>100*(SUM(Taulukko!AL122:AL124)-SUM(Taulukko!AL110:AL112))/SUM(Taulukko!AL110:AL112)</f>
        <v>4.802185486130572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4.5102311076936195</v>
      </c>
      <c r="E114" s="113">
        <f>100*(SUM(Taulukko!F123:F125)-SUM(Taulukko!F111:F113))/SUM(Taulukko!F111:F113)</f>
        <v>4.530149199262149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4.566071968551529</v>
      </c>
      <c r="H114" s="113">
        <f>100*(SUM(Taulukko!J123:J125)-SUM(Taulukko!J111:J113))/SUM(Taulukko!J111:J113)</f>
        <v>4.293921983670997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6.013109147905393</v>
      </c>
      <c r="K114" s="113">
        <f>100*(SUM(Taulukko!N123:N125)-SUM(Taulukko!N111:N113))/SUM(Taulukko!N111:N113)</f>
        <v>6.339234723015418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5.55103615427839</v>
      </c>
      <c r="N114" s="113">
        <f>100*(SUM(Taulukko!R123:R125)-SUM(Taulukko!R111:R113))/SUM(Taulukko!R111:R113)</f>
        <v>5.687193179846303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0.15546032039120947</v>
      </c>
      <c r="Q114" s="113">
        <f>100*(SUM(Taulukko!V123:V125)-SUM(Taulukko!V111:V113))/SUM(Taulukko!V111:V113)</f>
        <v>1.338384743070733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3.590865376597526</v>
      </c>
      <c r="T114" s="113">
        <f>100*(SUM(Taulukko!Z123:Z125)-SUM(Taulukko!Z111:Z113))/SUM(Taulukko!Z111:Z113)</f>
        <v>3.9815336236360643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5.178310127704861</v>
      </c>
      <c r="W114" s="113">
        <f>100*(SUM(Taulukko!AD123:AD125)-SUM(Taulukko!AD111:AD113))/SUM(Taulukko!AD111:AD113)</f>
        <v>5.217827183879876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7.971741924588855</v>
      </c>
      <c r="Z114" s="113">
        <f>100*(SUM(Taulukko!AH123:AH125)-SUM(Taulukko!AH111:AH113))/SUM(Taulukko!AH111:AH113)</f>
        <v>8.314608854249917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4.946174151315075</v>
      </c>
      <c r="AC114" s="113">
        <f>100*(SUM(Taulukko!AL123:AL125)-SUM(Taulukko!AL111:AL113))/SUM(Taulukko!AL111:AL113)</f>
        <v>5.052513966480437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4.758796080791097</v>
      </c>
      <c r="E115" s="113">
        <f>100*(SUM(Taulukko!F124:F126)-SUM(Taulukko!F112:F114))/SUM(Taulukko!F112:F114)</f>
        <v>4.5338619620228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4.608433734939745</v>
      </c>
      <c r="H115" s="113">
        <f>100*(SUM(Taulukko!J124:J126)-SUM(Taulukko!J112:J114))/SUM(Taulukko!J112:J114)</f>
        <v>4.43438914027149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6.681831106056298</v>
      </c>
      <c r="K115" s="113">
        <f>100*(SUM(Taulukko!N124:N126)-SUM(Taulukko!N112:N114))/SUM(Taulukko!N112:N114)</f>
        <v>6.456200227531266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5.69038029576395</v>
      </c>
      <c r="N115" s="113">
        <f>100*(SUM(Taulukko!R124:R126)-SUM(Taulukko!R112:R114))/SUM(Taulukko!R112:R114)</f>
        <v>5.737419442919766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2.094463021095117</v>
      </c>
      <c r="Q115" s="113">
        <f>100*(SUM(Taulukko!V124:V126)-SUM(Taulukko!V112:V114))/SUM(Taulukko!V112:V114)</f>
        <v>1.6983431818317616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3.854071870907603</v>
      </c>
      <c r="T115" s="113">
        <f>100*(SUM(Taulukko!Z124:Z126)-SUM(Taulukko!Z112:Z114))/SUM(Taulukko!Z112:Z114)</f>
        <v>3.9717951424967612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4.89133431101211</v>
      </c>
      <c r="W115" s="113">
        <f>100*(SUM(Taulukko!AD124:AD126)-SUM(Taulukko!AD112:AD114))/SUM(Taulukko!AD112:AD114)</f>
        <v>5.1467628358891995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8.43202694212907</v>
      </c>
      <c r="Z115" s="113">
        <f>100*(SUM(Taulukko!AH124:AH126)-SUM(Taulukko!AH112:AH114))/SUM(Taulukko!AH112:AH114)</f>
        <v>8.351489761175845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5.494551445560447</v>
      </c>
      <c r="AC115" s="113">
        <f>100*(SUM(Taulukko!AL124:AL126)-SUM(Taulukko!AL112:AL114))/SUM(Taulukko!AL112:AL114)</f>
        <v>5.301747663655498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4.5075266870697055</v>
      </c>
      <c r="E116" s="113">
        <f>100*(SUM(Taulukko!F125:F127)-SUM(Taulukko!F113:F115))/SUM(Taulukko!F113:F115)</f>
        <v>4.439445387662712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4.628794709948895</v>
      </c>
      <c r="H116" s="113">
        <f>100*(SUM(Taulukko!J125:J127)-SUM(Taulukko!J113:J115))/SUM(Taulukko!J113:J115)</f>
        <v>4.542719614921788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7.023030992323</v>
      </c>
      <c r="K116" s="113">
        <f>100*(SUM(Taulukko!N125:N127)-SUM(Taulukko!N113:N115))/SUM(Taulukko!N113:N115)</f>
        <v>6.57223796033994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5.706442704279364</v>
      </c>
      <c r="N116" s="113">
        <f>100*(SUM(Taulukko!R125:R127)-SUM(Taulukko!R113:R115))/SUM(Taulukko!R113:R115)</f>
        <v>5.794994979446224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1.8930669729570428</v>
      </c>
      <c r="Q116" s="113">
        <f>100*(SUM(Taulukko!V125:V127)-SUM(Taulukko!V113:V115))/SUM(Taulukko!V113:V115)</f>
        <v>2.0924517471478867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3.930365470572775</v>
      </c>
      <c r="T116" s="113">
        <f>100*(SUM(Taulukko!Z125:Z127)-SUM(Taulukko!Z113:Z115))/SUM(Taulukko!Z113:Z115)</f>
        <v>3.9917031063503483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5.117630724479886</v>
      </c>
      <c r="W116" s="113">
        <f>100*(SUM(Taulukko!AD125:AD127)-SUM(Taulukko!AD113:AD115))/SUM(Taulukko!AD113:AD115)</f>
        <v>5.152054395764343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8.461859882074377</v>
      </c>
      <c r="Z116" s="113">
        <f>100*(SUM(Taulukko!AH125:AH127)-SUM(Taulukko!AH113:AH115))/SUM(Taulukko!AH113:AH115)</f>
        <v>8.391712244372302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5.667018557617497</v>
      </c>
      <c r="AC116" s="113">
        <f>100*(SUM(Taulukko!AL125:AL127)-SUM(Taulukko!AL113:AL115))/SUM(Taulukko!AL113:AL115)</f>
        <v>5.503563578232194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4.064171122994664</v>
      </c>
      <c r="D117" s="113">
        <f>100*(SUM(Taulukko!E126:E128)-SUM(Taulukko!E114:E116))/SUM(Taulukko!E114:E116)</f>
        <v>4.06685958866475</v>
      </c>
      <c r="E117" s="113">
        <f>100*(SUM(Taulukko!F126:F128)-SUM(Taulukko!F114:F116))/SUM(Taulukko!F114:F116)</f>
        <v>4.324301463332125</v>
      </c>
      <c r="F117" s="113">
        <f>100*(SUM(Taulukko!H126:H128)-SUM(Taulukko!H114:H116))/SUM(Taulukko!H114:H116)</f>
        <v>1.0223624176195882</v>
      </c>
      <c r="G117" s="113">
        <f>100*(SUM(Taulukko!I126:I128)-SUM(Taulukko!I114:I116))/SUM(Taulukko!I114:I116)</f>
        <v>0.5102040816326325</v>
      </c>
      <c r="H117" s="113">
        <f>100*(SUM(Taulukko!J126:J128)-SUM(Taulukko!J114:J116))/SUM(Taulukko!J114:J116)</f>
        <v>4.619076184763058</v>
      </c>
      <c r="I117" s="113">
        <f>100*(SUM(Taulukko!L126:L128)-SUM(Taulukko!L114:L116))/SUM(Taulukko!L114:L116)</f>
        <v>6.566499721758493</v>
      </c>
      <c r="J117" s="113">
        <f>100*(SUM(Taulukko!M126:M128)-SUM(Taulukko!M114:M116))/SUM(Taulukko!M114:M116)</f>
        <v>6.661021732994627</v>
      </c>
      <c r="K117" s="113">
        <f>100*(SUM(Taulukko!N126:N128)-SUM(Taulukko!N114:N116))/SUM(Taulukko!N114:N116)</f>
        <v>6.7117879300620285</v>
      </c>
      <c r="L117" s="113">
        <f>100*(SUM(Taulukko!P126:P128)-SUM(Taulukko!P114:P116))/SUM(Taulukko!P114:P116)</f>
        <v>6.374708473697855</v>
      </c>
      <c r="M117" s="113">
        <f>100*(SUM(Taulukko!Q126:Q128)-SUM(Taulukko!Q114:Q116))/SUM(Taulukko!Q114:Q116)</f>
        <v>5.976735965358018</v>
      </c>
      <c r="N117" s="113">
        <f>100*(SUM(Taulukko!R126:R128)-SUM(Taulukko!R114:R116))/SUM(Taulukko!R114:R116)</f>
        <v>5.853894265950547</v>
      </c>
      <c r="O117" s="113">
        <f>100*(SUM(Taulukko!T126:T128)-SUM(Taulukko!T114:T116))/SUM(Taulukko!T114:T116)</f>
        <v>3.4165643334697724</v>
      </c>
      <c r="P117" s="113">
        <f>100*(SUM(Taulukko!U126:U128)-SUM(Taulukko!U114:U116))/SUM(Taulukko!U114:U116)</f>
        <v>2.9303234862656176</v>
      </c>
      <c r="Q117" s="113">
        <f>100*(SUM(Taulukko!V126:V128)-SUM(Taulukko!V114:V116))/SUM(Taulukko!V114:V116)</f>
        <v>2.466979326186827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4.072048393019336</v>
      </c>
      <c r="T117" s="113">
        <f>100*(SUM(Taulukko!Z126:Z128)-SUM(Taulukko!Z114:Z116))/SUM(Taulukko!Z114:Z116)</f>
        <v>4.023332790410717</v>
      </c>
      <c r="U117" s="113">
        <f>100*(SUM(Taulukko!AB126:AB128)-SUM(Taulukko!AB114:AB116))/SUM(Taulukko!AB114:AB116)</f>
        <v>5.305115554401441</v>
      </c>
      <c r="V117" s="113">
        <f>100*(SUM(Taulukko!AC126:AC128)-SUM(Taulukko!AC114:AC116))/SUM(Taulukko!AC114:AC116)</f>
        <v>5.272908142711895</v>
      </c>
      <c r="W117" s="113">
        <f>100*(SUM(Taulukko!AD126:AD128)-SUM(Taulukko!AD114:AD116))/SUM(Taulukko!AD114:AD116)</f>
        <v>5.18649214230027</v>
      </c>
      <c r="X117" s="113">
        <f>100*(SUM(Taulukko!AF126:AF128)-SUM(Taulukko!AF114:AF116))/SUM(Taulukko!AF114:AF116)</f>
        <v>9.010304337407131</v>
      </c>
      <c r="Y117" s="113">
        <f>100*(SUM(Taulukko!AG126:AG128)-SUM(Taulukko!AG114:AG116))/SUM(Taulukko!AG114:AG116)</f>
        <v>8.544831055665545</v>
      </c>
      <c r="Z117" s="113">
        <f>100*(SUM(Taulukko!AH126:AH128)-SUM(Taulukko!AH114:AH116))/SUM(Taulukko!AH114:AH116)</f>
        <v>8.406881732329959</v>
      </c>
      <c r="AA117" s="113">
        <f>100*(SUM(Taulukko!AJ126:AJ128)-SUM(Taulukko!AJ114:AJ116))/SUM(Taulukko!AJ114:AJ116)</f>
        <v>5.693698414777943</v>
      </c>
      <c r="AB117" s="113">
        <f>100*(SUM(Taulukko!AK126:AK128)-SUM(Taulukko!AK114:AK116))/SUM(Taulukko!AK114:AK116)</f>
        <v>5.755817815468413</v>
      </c>
      <c r="AC117" s="113">
        <f>100*(SUM(Taulukko!AL126:AL128)-SUM(Taulukko!AL114:AL116))/SUM(Taulukko!AL114:AL116)</f>
        <v>5.636302810962939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3.54699771978718</v>
      </c>
      <c r="D118" s="113">
        <f>100*(SUM(Taulukko!E127:E129)-SUM(Taulukko!E115:E117))/SUM(Taulukko!E115:E117)</f>
        <v>3.993229530698689</v>
      </c>
      <c r="E118" s="113">
        <f>100*(SUM(Taulukko!F127:F129)-SUM(Taulukko!F115:F117))/SUM(Taulukko!F115:F117)</f>
        <v>4.373312201605703</v>
      </c>
      <c r="F118" s="113">
        <f>100*(SUM(Taulukko!H127:H129)-SUM(Taulukko!H115:H117))/SUM(Taulukko!H115:H117)</f>
        <v>-0.13225728089827232</v>
      </c>
      <c r="G118" s="113">
        <f>100*(SUM(Taulukko!I127:I129)-SUM(Taulukko!I115:I117))/SUM(Taulukko!I115:I117)</f>
        <v>0.44856459330143544</v>
      </c>
      <c r="H118" s="113">
        <f>100*(SUM(Taulukko!J127:J129)-SUM(Taulukko!J115:J117))/SUM(Taulukko!J115:J117)</f>
        <v>4.663677130044849</v>
      </c>
      <c r="I118" s="113">
        <f>100*(SUM(Taulukko!L127:L129)-SUM(Taulukko!L115:L117))/SUM(Taulukko!L115:L117)</f>
        <v>5.99800895968144</v>
      </c>
      <c r="J118" s="113">
        <f>100*(SUM(Taulukko!M127:M129)-SUM(Taulukko!M115:M117))/SUM(Taulukko!M115:M117)</f>
        <v>6.180089485458619</v>
      </c>
      <c r="K118" s="113">
        <f>100*(SUM(Taulukko!N127:N129)-SUM(Taulukko!N115:N117))/SUM(Taulukko!N115:N117)</f>
        <v>7.048581859028352</v>
      </c>
      <c r="L118" s="113">
        <f>100*(SUM(Taulukko!P127:P129)-SUM(Taulukko!P115:P117))/SUM(Taulukko!P115:P117)</f>
        <v>5.720020070245862</v>
      </c>
      <c r="M118" s="113">
        <f>100*(SUM(Taulukko!Q127:Q129)-SUM(Taulukko!Q115:Q117))/SUM(Taulukko!Q115:Q117)</f>
        <v>5.827458454744439</v>
      </c>
      <c r="N118" s="113">
        <f>100*(SUM(Taulukko!R127:R129)-SUM(Taulukko!R115:R117))/SUM(Taulukko!R115:R117)</f>
        <v>5.908371177550772</v>
      </c>
      <c r="O118" s="113">
        <f>100*(SUM(Taulukko!T127:T129)-SUM(Taulukko!T115:T117))/SUM(Taulukko!T115:T117)</f>
        <v>2.9555157691778042</v>
      </c>
      <c r="P118" s="113">
        <f>100*(SUM(Taulukko!U127:U129)-SUM(Taulukko!U115:U117))/SUM(Taulukko!U115:U117)</f>
        <v>2.9502053063327156</v>
      </c>
      <c r="Q118" s="113">
        <f>100*(SUM(Taulukko!V127:V129)-SUM(Taulukko!V115:V117))/SUM(Taulukko!V115:V117)</f>
        <v>2.7980269632403703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4.235626518034657</v>
      </c>
      <c r="T118" s="113">
        <f>100*(SUM(Taulukko!Z127:Z129)-SUM(Taulukko!Z115:Z117))/SUM(Taulukko!Z115:Z117)</f>
        <v>4.0504691928781735</v>
      </c>
      <c r="U118" s="113">
        <f>100*(SUM(Taulukko!AB127:AB129)-SUM(Taulukko!AB115:AB117))/SUM(Taulukko!AB115:AB117)</f>
        <v>5.728499283937579</v>
      </c>
      <c r="V118" s="113">
        <f>100*(SUM(Taulukko!AC127:AC129)-SUM(Taulukko!AC115:AC117))/SUM(Taulukko!AC115:AC117)</f>
        <v>5.339232152750672</v>
      </c>
      <c r="W118" s="113">
        <f>100*(SUM(Taulukko!AD127:AD129)-SUM(Taulukko!AD115:AD117))/SUM(Taulukko!AD115:AD117)</f>
        <v>5.175039295647653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8.471896311505457</v>
      </c>
      <c r="Z118" s="113">
        <f>100*(SUM(Taulukko!AH127:AH129)-SUM(Taulukko!AH115:AH117))/SUM(Taulukko!AH115:AH117)</f>
        <v>8.390022675736974</v>
      </c>
      <c r="AA118" s="113">
        <f>100*(SUM(Taulukko!AJ127:AJ129)-SUM(Taulukko!AJ115:AJ117))/SUM(Taulukko!AJ115:AJ117)</f>
        <v>5.098816211878006</v>
      </c>
      <c r="AB118" s="113">
        <f>100*(SUM(Taulukko!AK127:AK129)-SUM(Taulukko!AK115:AK117))/SUM(Taulukko!AK115:AK117)</f>
        <v>5.584426660210782</v>
      </c>
      <c r="AC118" s="113">
        <f>100*(SUM(Taulukko!AL127:AL129)-SUM(Taulukko!AL115:AL117))/SUM(Taulukko!AL115:AL117)</f>
        <v>5.741875795073422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3.910614525139659</v>
      </c>
      <c r="D119" s="113">
        <f>100*(SUM(Taulukko!E128:E130)-SUM(Taulukko!E116:E118))/SUM(Taulukko!E116:E118)</f>
        <v>4.463303253191166</v>
      </c>
      <c r="E119" s="113">
        <f>100*(SUM(Taulukko!F128:F130)-SUM(Taulukko!F116:F118))/SUM(Taulukko!F116:F118)</f>
        <v>4.664232942686088</v>
      </c>
      <c r="F119" s="113">
        <f>100*(SUM(Taulukko!H128:H130)-SUM(Taulukko!H116:H118))/SUM(Taulukko!H116:H118)</f>
        <v>0.5403487705701002</v>
      </c>
      <c r="G119" s="113">
        <f>100*(SUM(Taulukko!I128:I130)-SUM(Taulukko!I116:I118))/SUM(Taulukko!I116:I118)</f>
        <v>0.536512667660212</v>
      </c>
      <c r="H119" s="113">
        <f>100*(SUM(Taulukko!J128:J130)-SUM(Taulukko!J116:J118))/SUM(Taulukko!J116:J118)</f>
        <v>4.647006255585351</v>
      </c>
      <c r="I119" s="113">
        <f>100*(SUM(Taulukko!L128:L130)-SUM(Taulukko!L116:L118))/SUM(Taulukko!L116:L118)</f>
        <v>6.837606837606837</v>
      </c>
      <c r="J119" s="113">
        <f>100*(SUM(Taulukko!M128:M130)-SUM(Taulukko!M116:M118))/SUM(Taulukko!M116:M118)</f>
        <v>7.440559440559447</v>
      </c>
      <c r="K119" s="113">
        <f>100*(SUM(Taulukko!N128:N130)-SUM(Taulukko!N116:N118))/SUM(Taulukko!N116:N118)</f>
        <v>7.610520425293801</v>
      </c>
      <c r="L119" s="113">
        <f>100*(SUM(Taulukko!P128:P130)-SUM(Taulukko!P116:P118))/SUM(Taulukko!P116:P118)</f>
        <v>5.972782258064513</v>
      </c>
      <c r="M119" s="113">
        <f>100*(SUM(Taulukko!Q128:Q130)-SUM(Taulukko!Q116:Q118))/SUM(Taulukko!Q116:Q118)</f>
        <v>5.9373017435628155</v>
      </c>
      <c r="N119" s="113">
        <f>100*(SUM(Taulukko!R128:R130)-SUM(Taulukko!R116:R118))/SUM(Taulukko!R116:R118)</f>
        <v>5.96180895721704</v>
      </c>
      <c r="O119" s="113">
        <f>100*(SUM(Taulukko!T128:T130)-SUM(Taulukko!T116:T118))/SUM(Taulukko!T116:T118)</f>
        <v>3.6586748285438895</v>
      </c>
      <c r="P119" s="113">
        <f>100*(SUM(Taulukko!U128:U130)-SUM(Taulukko!U116:U118))/SUM(Taulukko!U116:U118)</f>
        <v>3.431791893585242</v>
      </c>
      <c r="Q119" s="113">
        <f>100*(SUM(Taulukko!V128:V130)-SUM(Taulukko!V116:V118))/SUM(Taulukko!V116:V118)</f>
        <v>3.0702711753923895</v>
      </c>
      <c r="R119" s="113">
        <f>100*(SUM(Taulukko!X128:X130)-SUM(Taulukko!X116:X118))/SUM(Taulukko!X116:X118)</f>
        <v>4.28595711614579</v>
      </c>
      <c r="S119" s="113">
        <f>100*(SUM(Taulukko!Y128:Y130)-SUM(Taulukko!Y116:Y118))/SUM(Taulukko!Y116:Y118)</f>
        <v>4.1626548823072795</v>
      </c>
      <c r="T119" s="113">
        <f>100*(SUM(Taulukko!Z128:Z130)-SUM(Taulukko!Z116:Z118))/SUM(Taulukko!Z116:Z118)</f>
        <v>4.0608482660822505</v>
      </c>
      <c r="U119" s="113">
        <f>100*(SUM(Taulukko!AB128:AB130)-SUM(Taulukko!AB116:AB118))/SUM(Taulukko!AB116:AB118)</f>
        <v>5.217169787288234</v>
      </c>
      <c r="V119" s="113">
        <f>100*(SUM(Taulukko!AC128:AC130)-SUM(Taulukko!AC116:AC118))/SUM(Taulukko!AC116:AC118)</f>
        <v>5.096929897192694</v>
      </c>
      <c r="W119" s="113">
        <f>100*(SUM(Taulukko!AD128:AD130)-SUM(Taulukko!AD116:AD118))/SUM(Taulukko!AD116:AD118)</f>
        <v>5.099262312866121</v>
      </c>
      <c r="X119" s="113">
        <f>100*(SUM(Taulukko!AF128:AF130)-SUM(Taulukko!AF116:AF118))/SUM(Taulukko!AF116:AF118)</f>
        <v>8.68600997967103</v>
      </c>
      <c r="Y119" s="113">
        <f>100*(SUM(Taulukko!AG128:AG130)-SUM(Taulukko!AG116:AG118))/SUM(Taulukko!AG116:AG118)</f>
        <v>8.433235839715937</v>
      </c>
      <c r="Z119" s="113">
        <f>100*(SUM(Taulukko!AH128:AH130)-SUM(Taulukko!AH116:AH118))/SUM(Taulukko!AH116:AH118)</f>
        <v>8.341865174163303</v>
      </c>
      <c r="AA119" s="113">
        <f>100*(SUM(Taulukko!AJ128:AJ130)-SUM(Taulukko!AJ116:AJ118))/SUM(Taulukko!AJ116:AJ118)</f>
        <v>5.499949954959468</v>
      </c>
      <c r="AB119" s="113">
        <f>100*(SUM(Taulukko!AK128:AK130)-SUM(Taulukko!AK116:AK118))/SUM(Taulukko!AK116:AK118)</f>
        <v>5.588132137924989</v>
      </c>
      <c r="AC119" s="113">
        <f>100*(SUM(Taulukko!AL128:AL130)-SUM(Taulukko!AL116:AL118))/SUM(Taulukko!AL116:AL118)</f>
        <v>5.900244643621157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5.875952121871605</v>
      </c>
      <c r="D120" s="113">
        <f>100*(SUM(Taulukko!E129:E131)-SUM(Taulukko!E117:E119))/SUM(Taulukko!E117:E119)</f>
        <v>5.36137051623562</v>
      </c>
      <c r="E120" s="113">
        <f>100*(SUM(Taulukko!F129:F131)-SUM(Taulukko!F117:F119))/SUM(Taulukko!F117:F119)</f>
        <v>5.050448618389455</v>
      </c>
      <c r="F120" s="113">
        <f>100*(SUM(Taulukko!H129:H131)-SUM(Taulukko!H117:H119))/SUM(Taulukko!H117:H119)</f>
        <v>6.004497532198242</v>
      </c>
      <c r="G120" s="113">
        <f>100*(SUM(Taulukko!I129:I131)-SUM(Taulukko!I117:I119))/SUM(Taulukko!I117:I119)</f>
        <v>4.896142433234421</v>
      </c>
      <c r="H120" s="113">
        <f>100*(SUM(Taulukko!J129:J131)-SUM(Taulukko!J117:J119))/SUM(Taulukko!J117:J119)</f>
        <v>4.600771742356783</v>
      </c>
      <c r="I120" s="113">
        <f>100*(SUM(Taulukko!L129:L131)-SUM(Taulukko!L117:L119))/SUM(Taulukko!L117:L119)</f>
        <v>10.682567876173582</v>
      </c>
      <c r="J120" s="113">
        <f>100*(SUM(Taulukko!M129:M131)-SUM(Taulukko!M117:M119))/SUM(Taulukko!M117:M119)</f>
        <v>9.073143495254048</v>
      </c>
      <c r="K120" s="113">
        <f>100*(SUM(Taulukko!N129:N131)-SUM(Taulukko!N117:N119))/SUM(Taulukko!N117:N119)</f>
        <v>8.082497212931996</v>
      </c>
      <c r="L120" s="113">
        <f>100*(SUM(Taulukko!P129:P131)-SUM(Taulukko!P117:P119))/SUM(Taulukko!P117:P119)</f>
        <v>5.926928281461429</v>
      </c>
      <c r="M120" s="113">
        <f>100*(SUM(Taulukko!Q129:Q131)-SUM(Taulukko!Q117:Q119))/SUM(Taulukko!Q117:Q119)</f>
        <v>5.948574491881261</v>
      </c>
      <c r="N120" s="113">
        <f>100*(SUM(Taulukko!R129:R131)-SUM(Taulukko!R117:R119))/SUM(Taulukko!R117:R119)</f>
        <v>6.017374627813024</v>
      </c>
      <c r="O120" s="113">
        <f>100*(SUM(Taulukko!T129:T131)-SUM(Taulukko!T117:T119))/SUM(Taulukko!T117:T119)</f>
        <v>3.8677717443079183</v>
      </c>
      <c r="P120" s="113">
        <f>100*(SUM(Taulukko!U129:U131)-SUM(Taulukko!U117:U119))/SUM(Taulukko!U117:U119)</f>
        <v>3.8854848933023423</v>
      </c>
      <c r="Q120" s="113">
        <f>100*(SUM(Taulukko!V129:V131)-SUM(Taulukko!V117:V119))/SUM(Taulukko!V117:V119)</f>
        <v>3.2636845642595738</v>
      </c>
      <c r="R120" s="113">
        <f>100*(SUM(Taulukko!X129:X131)-SUM(Taulukko!X117:X119))/SUM(Taulukko!X117:X119)</f>
        <v>4.526159535404582</v>
      </c>
      <c r="S120" s="113">
        <f>100*(SUM(Taulukko!Y129:Y131)-SUM(Taulukko!Y117:Y119))/SUM(Taulukko!Y117:Y119)</f>
        <v>4.216518138003086</v>
      </c>
      <c r="T120" s="113">
        <f>100*(SUM(Taulukko!Z129:Z131)-SUM(Taulukko!Z117:Z119))/SUM(Taulukko!Z117:Z119)</f>
        <v>4.051874490850326</v>
      </c>
      <c r="U120" s="113">
        <f>100*(SUM(Taulukko!AB129:AB131)-SUM(Taulukko!AB117:AB119))/SUM(Taulukko!AB117:AB119)</f>
        <v>5.212150826614542</v>
      </c>
      <c r="V120" s="113">
        <f>100*(SUM(Taulukko!AC129:AC131)-SUM(Taulukko!AC117:AC119))/SUM(Taulukko!AC117:AC119)</f>
        <v>4.963870137871778</v>
      </c>
      <c r="W120" s="113">
        <f>100*(SUM(Taulukko!AD129:AD131)-SUM(Taulukko!AD117:AD119))/SUM(Taulukko!AD117:AD119)</f>
        <v>4.997772467700779</v>
      </c>
      <c r="X120" s="113">
        <f>100*(SUM(Taulukko!AF129:AF131)-SUM(Taulukko!AF117:AF119))/SUM(Taulukko!AF117:AF119)</f>
        <v>8.84625515848626</v>
      </c>
      <c r="Y120" s="113">
        <f>100*(SUM(Taulukko!AG129:AG131)-SUM(Taulukko!AG117:AG119))/SUM(Taulukko!AG117:AG119)</f>
        <v>8.42677063498166</v>
      </c>
      <c r="Z120" s="113">
        <f>100*(SUM(Taulukko!AH129:AH131)-SUM(Taulukko!AH117:AH119))/SUM(Taulukko!AH117:AH119)</f>
        <v>8.26038423124374</v>
      </c>
      <c r="AA120" s="113">
        <f>100*(SUM(Taulukko!AJ129:AJ131)-SUM(Taulukko!AJ117:AJ119))/SUM(Taulukko!AJ117:AJ119)</f>
        <v>6.5053071727243585</v>
      </c>
      <c r="AB120" s="113">
        <f>100*(SUM(Taulukko!AK129:AK131)-SUM(Taulukko!AK117:AK119))/SUM(Taulukko!AK117:AK119)</f>
        <v>6.284361407508856</v>
      </c>
      <c r="AC120" s="113">
        <f>100*(SUM(Taulukko!AL129:AL131)-SUM(Taulukko!AL117:AL119))/SUM(Taulukko!AL117:AL119)</f>
        <v>6.124088408961124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5.669655770899631</v>
      </c>
      <c r="D121" s="113">
        <f>100*(SUM(Taulukko!E130:E132)-SUM(Taulukko!E118:E120))/SUM(Taulukko!E118:E120)</f>
        <v>5.528393714292077</v>
      </c>
      <c r="E121" s="113">
        <f>100*(SUM(Taulukko!F130:F132)-SUM(Taulukko!F118:F120))/SUM(Taulukko!F118:F120)</f>
        <v>5.313208135449803</v>
      </c>
      <c r="F121" s="113">
        <f>100*(SUM(Taulukko!H130:H132)-SUM(Taulukko!H118:H120))/SUM(Taulukko!H118:H120)</f>
        <v>5.750788838705696</v>
      </c>
      <c r="G121" s="113">
        <f>100*(SUM(Taulukko!I130:I132)-SUM(Taulukko!I118:I120))/SUM(Taulukko!I118:I120)</f>
        <v>4.7914818101153465</v>
      </c>
      <c r="H121" s="113">
        <f>100*(SUM(Taulukko!J130:J132)-SUM(Taulukko!J118:J120))/SUM(Taulukko!J118:J120)</f>
        <v>4.494382022471907</v>
      </c>
      <c r="I121" s="113">
        <f>100*(SUM(Taulukko!L130:L132)-SUM(Taulukko!L118:L120))/SUM(Taulukko!L118:L120)</f>
        <v>8.542445274959956</v>
      </c>
      <c r="J121" s="113">
        <f>100*(SUM(Taulukko!M130:M132)-SUM(Taulukko!M118:M120))/SUM(Taulukko!M118:M120)</f>
        <v>8.430717863105178</v>
      </c>
      <c r="K121" s="113">
        <f>100*(SUM(Taulukko!N130:N132)-SUM(Taulukko!N118:N120))/SUM(Taulukko!N118:N120)</f>
        <v>8.086402658543337</v>
      </c>
      <c r="L121" s="113">
        <f>100*(SUM(Taulukko!P130:P132)-SUM(Taulukko!P118:P120))/SUM(Taulukko!P118:P120)</f>
        <v>6.5707839819514815</v>
      </c>
      <c r="M121" s="113">
        <f>100*(SUM(Taulukko!Q130:Q132)-SUM(Taulukko!Q118:Q120))/SUM(Taulukko!Q118:Q120)</f>
        <v>6.170235264452197</v>
      </c>
      <c r="N121" s="113">
        <f>100*(SUM(Taulukko!R130:R132)-SUM(Taulukko!R118:R120))/SUM(Taulukko!R118:R120)</f>
        <v>6.070886213255234</v>
      </c>
      <c r="O121" s="113">
        <f>100*(SUM(Taulukko!T130:T132)-SUM(Taulukko!T118:T120))/SUM(Taulukko!T118:T120)</f>
        <v>3.6382060669456244</v>
      </c>
      <c r="P121" s="113">
        <f>100*(SUM(Taulukko!U130:U132)-SUM(Taulukko!U118:U120))/SUM(Taulukko!U118:U120)</f>
        <v>3.5440219201762164</v>
      </c>
      <c r="Q121" s="113">
        <f>100*(SUM(Taulukko!V130:V132)-SUM(Taulukko!V118:V120))/SUM(Taulukko!V118:V120)</f>
        <v>3.3631210622202556</v>
      </c>
      <c r="R121" s="113">
        <f>100*(SUM(Taulukko!X130:X132)-SUM(Taulukko!X118:X120))/SUM(Taulukko!X118:X120)</f>
        <v>3.996788806697648</v>
      </c>
      <c r="S121" s="113">
        <f>100*(SUM(Taulukko!Y130:Y132)-SUM(Taulukko!Y118:Y120))/SUM(Taulukko!Y118:Y120)</f>
        <v>3.96539803689932</v>
      </c>
      <c r="T121" s="113">
        <f>100*(SUM(Taulukko!Z130:Z132)-SUM(Taulukko!Z118:Z120))/SUM(Taulukko!Z118:Z120)</f>
        <v>4.029619377916765</v>
      </c>
      <c r="U121" s="113">
        <f>100*(SUM(Taulukko!AB130:AB132)-SUM(Taulukko!AB118:AB120))/SUM(Taulukko!AB118:AB120)</f>
        <v>4.786133631534823</v>
      </c>
      <c r="V121" s="113">
        <f>100*(SUM(Taulukko!AC130:AC132)-SUM(Taulukko!AC118:AC120))/SUM(Taulukko!AC118:AC120)</f>
        <v>4.8651630961352135</v>
      </c>
      <c r="W121" s="113">
        <f>100*(SUM(Taulukko!AD130:AD132)-SUM(Taulukko!AD118:AD120))/SUM(Taulukko!AD118:AD120)</f>
        <v>4.904617502204435</v>
      </c>
      <c r="X121" s="113">
        <f>100*(SUM(Taulukko!AF130:AF132)-SUM(Taulukko!AF118:AF120))/SUM(Taulukko!AF118:AF120)</f>
        <v>7.950993589012349</v>
      </c>
      <c r="Y121" s="113">
        <f>100*(SUM(Taulukko!AG130:AG132)-SUM(Taulukko!AG118:AG120))/SUM(Taulukko!AG118:AG120)</f>
        <v>8.08437508413278</v>
      </c>
      <c r="Z121" s="113">
        <f>100*(SUM(Taulukko!AH130:AH132)-SUM(Taulukko!AH118:AH120))/SUM(Taulukko!AH118:AH120)</f>
        <v>8.151417774466594</v>
      </c>
      <c r="AA121" s="113">
        <f>100*(SUM(Taulukko!AJ130:AJ132)-SUM(Taulukko!AJ118:AJ120))/SUM(Taulukko!AJ118:AJ120)</f>
        <v>6.865814786606875</v>
      </c>
      <c r="AB121" s="113">
        <f>100*(SUM(Taulukko!AK130:AK132)-SUM(Taulukko!AK118:AK120))/SUM(Taulukko!AK118:AK120)</f>
        <v>6.34375977904461</v>
      </c>
      <c r="AC121" s="113">
        <f>100*(SUM(Taulukko!AL130:AL132)-SUM(Taulukko!AL118:AL120))/SUM(Taulukko!AL118:AL120)</f>
        <v>6.34556387620828</v>
      </c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